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28.150.100\promithies\ΔΙΑΓΩΝΙΣΜΟΙ\2020\ΤΡΟΦΙΜΑ\ΜΕΛΕΤΗ\"/>
    </mc:Choice>
  </mc:AlternateContent>
  <xr:revisionPtr revIDLastSave="0" documentId="13_ncr:1_{E6103010-7335-4CD9-98B5-DD039429E666}" xr6:coauthVersionLast="45" xr6:coauthVersionMax="45" xr10:uidLastSave="{00000000-0000-0000-0000-000000000000}"/>
  <bookViews>
    <workbookView xWindow="13725" yWindow="900" windowWidth="14850" windowHeight="13455" firstSheet="8" activeTab="11" xr2:uid="{9850AEA0-F789-42E8-9340-D1749F784A03}"/>
  </bookViews>
  <sheets>
    <sheet name="ΟΜΑΔA A" sheetId="1" r:id="rId1"/>
    <sheet name="ΟΜΑΔA B" sheetId="2" r:id="rId2"/>
    <sheet name="ΟΜΑΔΑ Γ" sheetId="3" r:id="rId3"/>
    <sheet name="ΟΜΑΔΑ Δ" sheetId="14" r:id="rId4"/>
    <sheet name="ΟΜΑΔΑ Ε" sheetId="13" r:id="rId5"/>
    <sheet name="ΟΜΑΔΑ ΣΤ" sheetId="15" r:id="rId6"/>
    <sheet name="ΟΜΑΔΑ Ζ" sheetId="16" r:id="rId7"/>
    <sheet name="ΟΜΑΔΑ Η" sheetId="17" r:id="rId8"/>
    <sheet name="ΟΜΑΔΑ Θ" sheetId="18" r:id="rId9"/>
    <sheet name="ΟΜΑΔΑ Ι" sheetId="19" r:id="rId10"/>
    <sheet name="ΟΜΑΔΑ ΙΑ" sheetId="20" r:id="rId11"/>
    <sheet name="ΟΜΑΔΑ ΙΒ" sheetId="21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1" l="1"/>
  <c r="F20" i="21"/>
  <c r="F19" i="21"/>
  <c r="F18" i="21"/>
  <c r="F20" i="20"/>
  <c r="F19" i="20"/>
  <c r="F18" i="20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3"/>
  <c r="F19" i="13"/>
  <c r="F18" i="13"/>
  <c r="F52" i="15" l="1"/>
  <c r="F53" i="15" s="1"/>
  <c r="F21" i="20"/>
  <c r="F23" i="20" s="1"/>
  <c r="F22" i="21"/>
  <c r="F24" i="21"/>
  <c r="F23" i="21"/>
  <c r="F54" i="15"/>
  <c r="F21" i="13"/>
  <c r="F23" i="13" s="1"/>
  <c r="F22" i="13" l="1"/>
  <c r="F22" i="20"/>
</calcChain>
</file>

<file path=xl/sharedStrings.xml><?xml version="1.0" encoding="utf-8"?>
<sst xmlns="http://schemas.openxmlformats.org/spreadsheetml/2006/main" count="522" uniqueCount="156">
  <si>
    <t>ΟΜΑΔΑ Α - Φρέσκο γάλα παστεριωμένο για τις ανάγκες του Δήμου Έδεσσας</t>
  </si>
  <si>
    <t>(CPV 15511100-4)</t>
  </si>
  <si>
    <t>α/α</t>
  </si>
  <si>
    <t>ΕΙΔΟΣ ΤΡΟΦΙΜΟΥ</t>
  </si>
  <si>
    <t>ΜΟΝΑΔΑ ΜΕΤΡΗΣΗΣ</t>
  </si>
  <si>
    <t>ΠΟΣΟΤΗΤΑ</t>
  </si>
  <si>
    <t>ΤΙΜΗ ΜΟΝΑΔΟΣ (€)</t>
  </si>
  <si>
    <t>ΠΟΣΟ (€)</t>
  </si>
  <si>
    <t xml:space="preserve">Φρέσκο γάλα παστεριωμένο </t>
  </si>
  <si>
    <t>Λίτρα</t>
  </si>
  <si>
    <t>ΑΘΡΟΙΣΜΑ</t>
  </si>
  <si>
    <t>Φ.Π.Α. 13%</t>
  </si>
  <si>
    <t>ΣΥΝΟΛΟ</t>
  </si>
  <si>
    <t>ΟΜΑΔΑ Β - Είδη παντοπωλείου για τις ανάγκες της ΔΗ.Κ.Ε.Δ.Ε.</t>
  </si>
  <si>
    <t>(CPV 15000000-8)</t>
  </si>
  <si>
    <t>Γάλα πλήρες συμπυκνωμένο (τύπου εβαπορέ)</t>
  </si>
  <si>
    <t>Τεμάχιο</t>
  </si>
  <si>
    <t>Τυρί φέτα εγχώρια</t>
  </si>
  <si>
    <t>Κιλό</t>
  </si>
  <si>
    <t>Τυρί τύπου Gouda</t>
  </si>
  <si>
    <t>Πάριζα τοστ</t>
  </si>
  <si>
    <t>Ζάχαρη</t>
  </si>
  <si>
    <t>Μαρμελάδα (διάφορες)</t>
  </si>
  <si>
    <t>Βιταμ Soft</t>
  </si>
  <si>
    <t>Ξύδι</t>
  </si>
  <si>
    <t>Χυμός φυσικός κοκτέιλ φρούτων</t>
  </si>
  <si>
    <t>Λίτρο</t>
  </si>
  <si>
    <t>Τσάι</t>
  </si>
  <si>
    <t xml:space="preserve">Ψωμί τόστ  </t>
  </si>
  <si>
    <t>Nes café χωρίς καφεΐνη</t>
  </si>
  <si>
    <t>Nes café (σκόνη)</t>
  </si>
  <si>
    <t>Καφές Ελληνικός</t>
  </si>
  <si>
    <t>Καφές Γαλλικός</t>
  </si>
  <si>
    <t>ΟΜΑΔΑ Γ - Είδη αρτοπωλείου &amp; ζαχαροπλαστικής για τις ανάγκες της ΔΗ.Κ.Ε.Δ.Ε.</t>
  </si>
  <si>
    <t>(CPV 15810000-9)</t>
  </si>
  <si>
    <t>Φραντζολάκι 90 έως 110 gr</t>
  </si>
  <si>
    <t>Τυρόπιτα στριφτή από 120 έως 140 gr με τυρί φέτα</t>
  </si>
  <si>
    <t>Κουλούρι παραδοσιακό</t>
  </si>
  <si>
    <t>Του …..............................................................................</t>
  </si>
  <si>
    <t>Έδρα …............................................................................</t>
  </si>
  <si>
    <t>Οδός: …............................................ Αριθμός:…..............</t>
  </si>
  <si>
    <t>Τηλ. Επικ.: …....................................................................</t>
  </si>
  <si>
    <t>FAX: ….............................................................................</t>
  </si>
  <si>
    <t>e-mail: ….........................................................................</t>
  </si>
  <si>
    <t>ΟΙΚΟΝΟΜΙΚΗ ΠΡΟΣΦΟΡΑ</t>
  </si>
  <si>
    <t>ΓΙΑ ΤΗΝ ΠΡΟΜΗΘΕΙΑ ΜΕ ΤΙΤΛΟ</t>
  </si>
  <si>
    <t>ΕΙΔΩΝ ΠΑΝΤΟΠΩΛΕΙΟΥ ΓΙΑ ΔΥΟ (02) ΕΤΗ ΓΙΑ</t>
  </si>
  <si>
    <t xml:space="preserve">«ΠΡΟΜΗΘΕΙΑ ΤΡΟΦΙΜΩΝ, ΓΑΛΑΚΤΟΣ ΚΑΙ  </t>
  </si>
  <si>
    <t>Ο Προσφέρων</t>
  </si>
  <si>
    <t>(σφραγίδα + υπογραφή)</t>
  </si>
  <si>
    <t>ΟΜΑΔΑ Δ - Είδη παντοπωλείου για τις ανάγκες του Ν.Π.Δ.Δ. «ΕΥ ΖΗΝ»</t>
  </si>
  <si>
    <t>(CPV 15800000-6)</t>
  </si>
  <si>
    <t>Αρακάς κατεψυγμένος</t>
  </si>
  <si>
    <t>Φασολάκια κατεψυγμένα</t>
  </si>
  <si>
    <t>Αλεύρι</t>
  </si>
  <si>
    <t>Δημητριακά διάφορα (πχ Ρύζι, Πλιγούρι, Βρώμη)</t>
  </si>
  <si>
    <t>Ζυμαρικά</t>
  </si>
  <si>
    <t>Όσπρια</t>
  </si>
  <si>
    <t>Μέλι</t>
  </si>
  <si>
    <t>Γάλα εβαπορέ</t>
  </si>
  <si>
    <t>Βούτυρο ζωικής προέλευσης</t>
  </si>
  <si>
    <t>Μπαχαρικά (Διάφορα)</t>
  </si>
  <si>
    <t>Τσάι βουνού</t>
  </si>
  <si>
    <t>Άνθος αραβοσίτου</t>
  </si>
  <si>
    <t>Μπισκότα</t>
  </si>
  <si>
    <t>Ντοματάκι</t>
  </si>
  <si>
    <t>Χυμοί φρούτων (διάφοροι)</t>
  </si>
  <si>
    <t>Δημητριακά ολικής</t>
  </si>
  <si>
    <t>Κακάο</t>
  </si>
  <si>
    <t>Σοκολάτα</t>
  </si>
  <si>
    <t>Μαργαρίνη</t>
  </si>
  <si>
    <t>Αλάτι</t>
  </si>
  <si>
    <t>Μαρμελάδα</t>
  </si>
  <si>
    <t>Ταχίνι</t>
  </si>
  <si>
    <t>Βανίλιες</t>
  </si>
  <si>
    <t>Μπέικιν Πάουντερ</t>
  </si>
  <si>
    <t>Νεσεστέ</t>
  </si>
  <si>
    <t>Φρυγανιά τριμμένη</t>
  </si>
  <si>
    <t>Άχνη ζάχαρη</t>
  </si>
  <si>
    <t>Μπυρομαγιά</t>
  </si>
  <si>
    <t>Σόδα φαγητού</t>
  </si>
  <si>
    <t>Αμμωνία</t>
  </si>
  <si>
    <t>ΟΜΑΔΑ ΣΤ - Είδη οπωροπωλείου για τις ανάγκες του Ν.Π.Δ.Δ. «ΕΥ ΖΗΝ»</t>
  </si>
  <si>
    <t>(CPV 03221200-8)</t>
  </si>
  <si>
    <t>Πατάτες</t>
  </si>
  <si>
    <t>Κρεμμύδια ξερά</t>
  </si>
  <si>
    <t>Λεμόνια</t>
  </si>
  <si>
    <t>Καρότα</t>
  </si>
  <si>
    <t>Ντομάτες</t>
  </si>
  <si>
    <t>Μήλα</t>
  </si>
  <si>
    <t>Μπανάνες</t>
  </si>
  <si>
    <t>Πορτοκάλια</t>
  </si>
  <si>
    <t>Κλημεντίνια</t>
  </si>
  <si>
    <t>Αχλάδια</t>
  </si>
  <si>
    <t>Ροδάκινα</t>
  </si>
  <si>
    <t>Καρπούζια</t>
  </si>
  <si>
    <t>Πεπόνια</t>
  </si>
  <si>
    <t>Φράουλες</t>
  </si>
  <si>
    <t>Βερίκοκα</t>
  </si>
  <si>
    <t>Μαρούλια</t>
  </si>
  <si>
    <t>Κουνουπίδια</t>
  </si>
  <si>
    <t>Παντζάρια</t>
  </si>
  <si>
    <t>Μελιτζάνες</t>
  </si>
  <si>
    <t>Κολοκυθακια</t>
  </si>
  <si>
    <t>Φασολάκια</t>
  </si>
  <si>
    <t>Πιπεριές</t>
  </si>
  <si>
    <t>Πιπεριές Φλωρίνης</t>
  </si>
  <si>
    <t>Σκόρδα</t>
  </si>
  <si>
    <t>Λάχανα</t>
  </si>
  <si>
    <t>Σπανάκι</t>
  </si>
  <si>
    <t>Σέλινο</t>
  </si>
  <si>
    <t>Μαϊντανός</t>
  </si>
  <si>
    <t>Άνηθος</t>
  </si>
  <si>
    <t>Κρεμμυδάκι φρέσκο</t>
  </si>
  <si>
    <t>Αγγούρια</t>
  </si>
  <si>
    <t>ΟΜΑΔΑ Ε - Είδη βρώσιμων ελαίων για τις ανάγκες του Ν.Π.Δ.Δ. «ΕΥ ΖΗΝ»</t>
  </si>
  <si>
    <t>(CPV 15411110-6, 15621000-7)</t>
  </si>
  <si>
    <t>Παρθένο ελαιόλαδο</t>
  </si>
  <si>
    <t>Αραβοσιτέλαιο</t>
  </si>
  <si>
    <t>Ηλιέλαιο</t>
  </si>
  <si>
    <t>ΟΜΑΔΑ Ζ - Είδη τυροκομείου για τις ανάγκες του Ν.Π.Δ.Δ. «ΕΥ ΖΗΝ»</t>
  </si>
  <si>
    <t>(CPV 15540000-5)</t>
  </si>
  <si>
    <t>Τυρί φέτα</t>
  </si>
  <si>
    <t>Κασέρι</t>
  </si>
  <si>
    <t>Γκούντα</t>
  </si>
  <si>
    <t>Κεφαλοτύρι</t>
  </si>
  <si>
    <t>ΟΜΑΔΑ Η - Είδη γαλακτοπωλείου για τις ανάγκες του Ν.Π.Δ.Δ. «ΕΥ ΖΗΝ»</t>
  </si>
  <si>
    <t>(CPV 15500000-3)</t>
  </si>
  <si>
    <t>Γάλα φρέσκο παστεριωμένο</t>
  </si>
  <si>
    <t>Γιαούρτι πρόβειο</t>
  </si>
  <si>
    <t>ΟΜΑΔΑ Θ - Είδη αρτοποιείου για τις ανάγκες του Ν.Π.Δ.Δ. «ΕΥ ΖΗΝ»</t>
  </si>
  <si>
    <t>(CPV 15811000-6)</t>
  </si>
  <si>
    <t>Άρτος</t>
  </si>
  <si>
    <t>Σφολιάτα</t>
  </si>
  <si>
    <t>Κουλούρια</t>
  </si>
  <si>
    <t>ΟΜΑΔΑ Ι - Είδη ορνιθοπωλείου για τις ανάγκες του Ν.Π.Δ.Δ. «ΕΥ ΖΗΝ»</t>
  </si>
  <si>
    <t>(CPV 15112130-6, 03142500-3)</t>
  </si>
  <si>
    <t>Κοτόπουλα νωπά</t>
  </si>
  <si>
    <t>Αυγά</t>
  </si>
  <si>
    <t>ΟΜΑΔΑ ΙΑ - Είδη ιχθυοπωλείου για τις ανάγκες του Ν.Π.Δ.Δ. «ΕΥ ΖΗΝ»</t>
  </si>
  <si>
    <t>(CPV 03311000-2)</t>
  </si>
  <si>
    <t>Σαρδέλα νωπή ή απλή ψύξη</t>
  </si>
  <si>
    <t>Βακαλάος ακέφαλος κατεψυγμένος</t>
  </si>
  <si>
    <t>Τσιπούρα νωπή ή απλή ψύξη</t>
  </si>
  <si>
    <t>ΟΜΑΔΑ ΙΒ - Είδη κρεοπωλείου για τις ανάγκες του Ν.Π.Δ.Δ. «ΕΥ ΖΗΝ»</t>
  </si>
  <si>
    <t>(CPV 15110000-2)</t>
  </si>
  <si>
    <t>Κρέας νωπό μόσχου</t>
  </si>
  <si>
    <t>Κιμάς νωπός μόσχου</t>
  </si>
  <si>
    <t>Κρέας νωπό χοιρινό</t>
  </si>
  <si>
    <t>Σνίτσελ νωπό χοιρινό</t>
  </si>
  <si>
    <t xml:space="preserve">ΓΙΑ ΤΙΣ ΑΝΑΓΚΕΣ ΤΟΥ ΔΗΜΟΥ ΕΔΕΣΣΑΣ  </t>
  </si>
  <si>
    <t>ΚΑΙ ΤΩΝ ΝΟΜΙΚΩΝ ΤΟΥ ΠΡΟΣΩΠΩΝ»</t>
  </si>
  <si>
    <t xml:space="preserve">επί της νόμιμα διαμορφούμενης κάθε φορά μέση τιμής λιανικής πώλησης του κάθε είδους την ημέρα </t>
  </si>
  <si>
    <t xml:space="preserve">παράδοσης, όπως αυτή προκύπτει από το εκάστοτε εκδιδόμενο δελτίο πιστοποίησης τιμών τροφίμων </t>
  </si>
  <si>
    <t>του τμήματος Εμπορίου &amp; Ανώνυμων Εταιρειών της Διεύθυνσης Ανάπτυξης &amp; Περιβάλλοντος Πέλλας</t>
  </si>
  <si>
    <t>Έκπτωση …............... (%) (ολογράφως….............................................................................. τοις εκατό)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</si>
</sst>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0" borderId="0" xfId="0" applyNumberFormat="1" applyFont="1"/>
    <xf numFmtId="4" fontId="5" fillId="0" borderId="2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20C12-A8EB-49AC-8BF4-A438CB401C2F}">
  <dimension ref="A1:F27"/>
  <sheetViews>
    <sheetView workbookViewId="0">
      <selection activeCell="D12" sqref="D12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4" customWidth="1"/>
    <col min="6" max="6" width="13.5703125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0</v>
      </c>
      <c r="B15" s="30"/>
      <c r="C15" s="30"/>
      <c r="D15" s="30"/>
      <c r="E15" s="30"/>
      <c r="F15" s="30"/>
    </row>
    <row r="16" spans="1:6" x14ac:dyDescent="0.25">
      <c r="A16" s="31" t="s">
        <v>1</v>
      </c>
      <c r="B16" s="31"/>
      <c r="C16" s="31"/>
      <c r="D16" s="31"/>
      <c r="E16" s="31"/>
      <c r="F16" s="31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4" t="s">
        <v>8</v>
      </c>
      <c r="C18" s="5" t="s">
        <v>9</v>
      </c>
      <c r="D18" s="6">
        <v>58128</v>
      </c>
      <c r="E18" s="7"/>
      <c r="F18" s="8"/>
    </row>
    <row r="19" spans="1:6" x14ac:dyDescent="0.25">
      <c r="A19" s="9"/>
      <c r="B19" s="10"/>
      <c r="C19" s="10"/>
      <c r="D19" s="11"/>
      <c r="E19" s="12" t="s">
        <v>10</v>
      </c>
      <c r="F19" s="8"/>
    </row>
    <row r="20" spans="1:6" x14ac:dyDescent="0.25">
      <c r="A20" s="13"/>
      <c r="B20" s="10"/>
      <c r="C20" s="10"/>
      <c r="D20" s="11"/>
      <c r="E20" s="12" t="s">
        <v>11</v>
      </c>
      <c r="F20" s="8"/>
    </row>
    <row r="21" spans="1:6" x14ac:dyDescent="0.25">
      <c r="A21" s="13"/>
      <c r="B21" s="10"/>
      <c r="C21" s="10"/>
      <c r="D21" s="11"/>
      <c r="E21" s="12" t="s">
        <v>12</v>
      </c>
      <c r="F21" s="12"/>
    </row>
    <row r="24" spans="1:6" x14ac:dyDescent="0.25">
      <c r="C24" s="27" t="s">
        <v>48</v>
      </c>
      <c r="D24" s="27"/>
      <c r="E24" s="27"/>
      <c r="F24" s="19"/>
    </row>
    <row r="27" spans="1:6" x14ac:dyDescent="0.25">
      <c r="C27" s="27" t="s">
        <v>49</v>
      </c>
      <c r="D27" s="27"/>
      <c r="E27" s="27"/>
    </row>
  </sheetData>
  <mergeCells count="16">
    <mergeCell ref="C24:E24"/>
    <mergeCell ref="C27:E27"/>
    <mergeCell ref="D1:F1"/>
    <mergeCell ref="D2:F2"/>
    <mergeCell ref="D3:F3"/>
    <mergeCell ref="D6:F6"/>
    <mergeCell ref="D4:F4"/>
    <mergeCell ref="D5:F5"/>
    <mergeCell ref="A8:C8"/>
    <mergeCell ref="A9:C9"/>
    <mergeCell ref="A10:C10"/>
    <mergeCell ref="A11:C11"/>
    <mergeCell ref="A12:C12"/>
    <mergeCell ref="A13:C13"/>
    <mergeCell ref="A15:F15"/>
    <mergeCell ref="A16:F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FABFA-AF77-48EE-83A1-2EC26BEAE3DF}">
  <dimension ref="A1:K28"/>
  <sheetViews>
    <sheetView workbookViewId="0">
      <selection activeCell="D32" sqref="D32"/>
    </sheetView>
  </sheetViews>
  <sheetFormatPr defaultRowHeight="15" x14ac:dyDescent="0.25"/>
  <cols>
    <col min="1" max="1" width="4.42578125" bestFit="1" customWidth="1"/>
    <col min="2" max="2" width="34.28515625" customWidth="1"/>
    <col min="3" max="3" width="10.5703125" bestFit="1" customWidth="1"/>
    <col min="4" max="4" width="10.7109375" bestFit="1" customWidth="1"/>
    <col min="5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135</v>
      </c>
      <c r="B15" s="30"/>
      <c r="C15" s="30"/>
      <c r="D15" s="30"/>
      <c r="E15" s="30"/>
      <c r="F15" s="30"/>
    </row>
    <row r="16" spans="1:6" x14ac:dyDescent="0.25">
      <c r="A16" s="32" t="s">
        <v>136</v>
      </c>
      <c r="B16" s="32"/>
      <c r="C16" s="32"/>
      <c r="D16" s="32"/>
      <c r="E16" s="32"/>
      <c r="F16" s="32"/>
    </row>
    <row r="17" spans="1:6" ht="45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137</v>
      </c>
      <c r="C18" s="15" t="s">
        <v>18</v>
      </c>
      <c r="D18" s="21">
        <v>700</v>
      </c>
      <c r="E18" s="22"/>
      <c r="F18" s="17"/>
    </row>
    <row r="19" spans="1:6" x14ac:dyDescent="0.25">
      <c r="A19" s="3">
        <v>2</v>
      </c>
      <c r="B19" s="14" t="s">
        <v>138</v>
      </c>
      <c r="C19" s="15" t="s">
        <v>16</v>
      </c>
      <c r="D19" s="21">
        <v>7000</v>
      </c>
      <c r="E19" s="22"/>
      <c r="F19" s="17"/>
    </row>
    <row r="20" spans="1:6" x14ac:dyDescent="0.25">
      <c r="A20" s="9"/>
      <c r="B20" s="10"/>
      <c r="C20" s="10"/>
      <c r="D20" s="11"/>
      <c r="E20" s="12" t="s">
        <v>10</v>
      </c>
      <c r="F20" s="12"/>
    </row>
    <row r="21" spans="1:6" x14ac:dyDescent="0.25">
      <c r="A21" s="13"/>
      <c r="B21" s="10"/>
      <c r="C21" s="10"/>
      <c r="D21" s="11"/>
      <c r="E21" s="12" t="s">
        <v>11</v>
      </c>
      <c r="F21" s="25"/>
    </row>
    <row r="22" spans="1:6" x14ac:dyDescent="0.25">
      <c r="A22" s="13"/>
      <c r="B22" s="10"/>
      <c r="C22" s="10"/>
      <c r="D22" s="11"/>
      <c r="E22" s="12" t="s">
        <v>12</v>
      </c>
      <c r="F22" s="25"/>
    </row>
    <row r="25" spans="1:6" x14ac:dyDescent="0.25">
      <c r="C25" s="27" t="s">
        <v>48</v>
      </c>
      <c r="D25" s="27"/>
      <c r="E25" s="27"/>
    </row>
    <row r="26" spans="1:6" x14ac:dyDescent="0.25">
      <c r="C26" s="18"/>
      <c r="D26" s="18"/>
      <c r="E26" s="18"/>
    </row>
    <row r="28" spans="1:6" x14ac:dyDescent="0.25">
      <c r="C28" s="27" t="s">
        <v>49</v>
      </c>
      <c r="D28" s="27"/>
      <c r="E28" s="27"/>
    </row>
  </sheetData>
  <mergeCells count="16">
    <mergeCell ref="D6:F6"/>
    <mergeCell ref="D1:F1"/>
    <mergeCell ref="D2:F2"/>
    <mergeCell ref="D3:F3"/>
    <mergeCell ref="D4:F4"/>
    <mergeCell ref="D5:F5"/>
    <mergeCell ref="A15:F15"/>
    <mergeCell ref="A16:F16"/>
    <mergeCell ref="C25:E25"/>
    <mergeCell ref="C28:E28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CBC47-BED0-4625-858C-3F73D6A9D708}">
  <dimension ref="A1:K33"/>
  <sheetViews>
    <sheetView topLeftCell="A2" workbookViewId="0">
      <selection activeCell="C23" sqref="C23"/>
    </sheetView>
  </sheetViews>
  <sheetFormatPr defaultRowHeight="15" x14ac:dyDescent="0.25"/>
  <cols>
    <col min="1" max="1" width="4.42578125" bestFit="1" customWidth="1"/>
    <col min="2" max="2" width="33.85546875" customWidth="1"/>
    <col min="3" max="3" width="10.5703125" bestFit="1" customWidth="1"/>
    <col min="4" max="4" width="10.7109375" bestFit="1" customWidth="1"/>
    <col min="5" max="5" width="13.4257812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139</v>
      </c>
      <c r="B15" s="30"/>
      <c r="C15" s="30"/>
      <c r="D15" s="30"/>
      <c r="E15" s="30"/>
      <c r="F15" s="30"/>
    </row>
    <row r="16" spans="1:6" x14ac:dyDescent="0.25">
      <c r="A16" s="32" t="s">
        <v>140</v>
      </c>
      <c r="B16" s="32"/>
      <c r="C16" s="32"/>
      <c r="D16" s="32"/>
      <c r="E16" s="32"/>
      <c r="F16" s="32"/>
    </row>
    <row r="17" spans="1:6" ht="45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141</v>
      </c>
      <c r="C18" s="15" t="s">
        <v>18</v>
      </c>
      <c r="D18" s="21">
        <v>200</v>
      </c>
      <c r="E18" s="22">
        <v>4.8</v>
      </c>
      <c r="F18" s="17">
        <f>D18*E18</f>
        <v>960</v>
      </c>
    </row>
    <row r="19" spans="1:6" x14ac:dyDescent="0.25">
      <c r="A19" s="3">
        <v>2</v>
      </c>
      <c r="B19" s="14" t="s">
        <v>142</v>
      </c>
      <c r="C19" s="15" t="s">
        <v>18</v>
      </c>
      <c r="D19" s="21">
        <v>300</v>
      </c>
      <c r="E19" s="22">
        <v>5</v>
      </c>
      <c r="F19" s="17">
        <f t="shared" ref="F19:F20" si="0">D19*E19</f>
        <v>1500</v>
      </c>
    </row>
    <row r="20" spans="1:6" x14ac:dyDescent="0.25">
      <c r="A20" s="3">
        <v>3</v>
      </c>
      <c r="B20" s="14" t="s">
        <v>143</v>
      </c>
      <c r="C20" s="15" t="s">
        <v>16</v>
      </c>
      <c r="D20" s="21">
        <v>100</v>
      </c>
      <c r="E20" s="22">
        <v>9</v>
      </c>
      <c r="F20" s="17">
        <f t="shared" si="0"/>
        <v>900</v>
      </c>
    </row>
    <row r="21" spans="1:6" x14ac:dyDescent="0.25">
      <c r="A21" s="9"/>
      <c r="B21" s="10"/>
      <c r="C21" s="10"/>
      <c r="D21" s="11"/>
      <c r="E21" s="12" t="s">
        <v>10</v>
      </c>
      <c r="F21" s="12">
        <f>SUM(F18:F20)</f>
        <v>3360</v>
      </c>
    </row>
    <row r="22" spans="1:6" x14ac:dyDescent="0.25">
      <c r="A22" s="13"/>
      <c r="B22" s="10"/>
      <c r="C22" s="10"/>
      <c r="D22" s="11"/>
      <c r="E22" s="12" t="s">
        <v>11</v>
      </c>
      <c r="F22" s="25">
        <f>F21*0.13</f>
        <v>436.8</v>
      </c>
    </row>
    <row r="23" spans="1:6" x14ac:dyDescent="0.25">
      <c r="A23" s="13"/>
      <c r="B23" s="10"/>
      <c r="C23" s="10"/>
      <c r="D23" s="11"/>
      <c r="E23" s="12" t="s">
        <v>12</v>
      </c>
      <c r="F23" s="25">
        <f>F21*1.13</f>
        <v>3796.7999999999997</v>
      </c>
    </row>
    <row r="25" spans="1:6" x14ac:dyDescent="0.25">
      <c r="A25" s="29" t="s">
        <v>155</v>
      </c>
      <c r="B25" s="29"/>
      <c r="C25" s="29"/>
      <c r="D25" s="29"/>
      <c r="E25" s="29"/>
      <c r="F25" s="29"/>
    </row>
    <row r="26" spans="1:6" x14ac:dyDescent="0.25">
      <c r="A26" s="29" t="s">
        <v>152</v>
      </c>
      <c r="B26" s="29"/>
      <c r="C26" s="29"/>
      <c r="D26" s="29"/>
      <c r="E26" s="29"/>
      <c r="F26" s="29"/>
    </row>
    <row r="27" spans="1:6" x14ac:dyDescent="0.25">
      <c r="A27" s="29" t="s">
        <v>153</v>
      </c>
      <c r="B27" s="29"/>
      <c r="C27" s="29"/>
      <c r="D27" s="29"/>
      <c r="E27" s="29"/>
      <c r="F27" s="29"/>
    </row>
    <row r="28" spans="1:6" x14ac:dyDescent="0.25">
      <c r="A28" s="29" t="s">
        <v>154</v>
      </c>
      <c r="B28" s="29"/>
      <c r="C28" s="29"/>
      <c r="D28" s="29"/>
      <c r="E28" s="29"/>
      <c r="F28" s="29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C30" s="27" t="s">
        <v>48</v>
      </c>
      <c r="D30" s="27"/>
      <c r="E30" s="27"/>
      <c r="F30" s="13"/>
    </row>
    <row r="31" spans="1:6" x14ac:dyDescent="0.25">
      <c r="C31" s="18"/>
      <c r="D31" s="18"/>
      <c r="E31" s="18"/>
      <c r="F31" s="13"/>
    </row>
    <row r="32" spans="1:6" x14ac:dyDescent="0.25">
      <c r="F32" s="13"/>
    </row>
    <row r="33" spans="3:6" x14ac:dyDescent="0.25">
      <c r="C33" s="27" t="s">
        <v>49</v>
      </c>
      <c r="D33" s="27"/>
      <c r="E33" s="27"/>
      <c r="F33" s="13"/>
    </row>
  </sheetData>
  <mergeCells count="20">
    <mergeCell ref="D6:F6"/>
    <mergeCell ref="D1:F1"/>
    <mergeCell ref="D2:F2"/>
    <mergeCell ref="D3:F3"/>
    <mergeCell ref="D4:F4"/>
    <mergeCell ref="D5:F5"/>
    <mergeCell ref="A28:F28"/>
    <mergeCell ref="C30:E30"/>
    <mergeCell ref="C33:E33"/>
    <mergeCell ref="A8:C8"/>
    <mergeCell ref="A9:C9"/>
    <mergeCell ref="A10:C10"/>
    <mergeCell ref="A11:C11"/>
    <mergeCell ref="A12:C12"/>
    <mergeCell ref="A13:C13"/>
    <mergeCell ref="A15:F15"/>
    <mergeCell ref="A16:F16"/>
    <mergeCell ref="A25:F25"/>
    <mergeCell ref="A26:F26"/>
    <mergeCell ref="A27:F27"/>
  </mergeCells>
  <pageMargins left="0.7" right="0.7" top="0.75" bottom="0.75" header="0.3" footer="0.3"/>
  <pageSetup paperSize="9" orientation="portrait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48657-D7F3-444A-8815-FEBED859F894}">
  <dimension ref="A1:K34"/>
  <sheetViews>
    <sheetView tabSelected="1" workbookViewId="0">
      <selection activeCell="I14" sqref="I14"/>
    </sheetView>
  </sheetViews>
  <sheetFormatPr defaultRowHeight="15" x14ac:dyDescent="0.25"/>
  <cols>
    <col min="1" max="1" width="4.42578125" style="13" bestFit="1" customWidth="1"/>
    <col min="2" max="2" width="33.42578125" style="13" customWidth="1"/>
    <col min="3" max="3" width="10.5703125" style="13" bestFit="1" customWidth="1"/>
    <col min="4" max="4" width="10.7109375" style="13" bestFit="1" customWidth="1"/>
    <col min="5" max="5" width="14" style="13" customWidth="1"/>
    <col min="6" max="6" width="13.5703125" style="13" customWidth="1"/>
    <col min="7" max="7" width="9.140625" style="13"/>
    <col min="8" max="8" width="10.140625" style="13" bestFit="1" customWidth="1"/>
    <col min="9" max="9" width="9.140625" style="26"/>
    <col min="10" max="11" width="10.140625" style="26" bestFit="1" customWidth="1"/>
    <col min="12" max="16384" width="9.140625" style="13"/>
  </cols>
  <sheetData>
    <row r="1" spans="1:6" x14ac:dyDescent="0.25">
      <c r="D1" s="33" t="s">
        <v>44</v>
      </c>
      <c r="E1" s="33"/>
      <c r="F1" s="33"/>
    </row>
    <row r="2" spans="1:6" x14ac:dyDescent="0.25">
      <c r="D2" s="33" t="s">
        <v>45</v>
      </c>
      <c r="E2" s="33"/>
      <c r="F2" s="33"/>
    </row>
    <row r="3" spans="1:6" x14ac:dyDescent="0.25">
      <c r="D3" s="34" t="s">
        <v>47</v>
      </c>
      <c r="E3" s="34"/>
      <c r="F3" s="34"/>
    </row>
    <row r="4" spans="1:6" x14ac:dyDescent="0.25">
      <c r="D4" s="34" t="s">
        <v>46</v>
      </c>
      <c r="E4" s="34"/>
      <c r="F4" s="34"/>
    </row>
    <row r="5" spans="1:6" ht="15" customHeight="1" x14ac:dyDescent="0.25">
      <c r="D5" s="34" t="s">
        <v>150</v>
      </c>
      <c r="E5" s="34"/>
      <c r="F5" s="34"/>
    </row>
    <row r="6" spans="1:6" x14ac:dyDescent="0.25">
      <c r="D6" s="33" t="s">
        <v>151</v>
      </c>
      <c r="E6" s="33"/>
      <c r="F6" s="33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144</v>
      </c>
      <c r="B15" s="30"/>
      <c r="C15" s="30"/>
      <c r="D15" s="30"/>
      <c r="E15" s="30"/>
      <c r="F15" s="30"/>
    </row>
    <row r="16" spans="1:6" x14ac:dyDescent="0.25">
      <c r="A16" s="32" t="s">
        <v>145</v>
      </c>
      <c r="B16" s="32"/>
      <c r="C16" s="32"/>
      <c r="D16" s="32"/>
      <c r="E16" s="32"/>
      <c r="F16" s="32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146</v>
      </c>
      <c r="C18" s="15" t="s">
        <v>18</v>
      </c>
      <c r="D18" s="21">
        <v>340</v>
      </c>
      <c r="E18" s="22">
        <v>8.4</v>
      </c>
      <c r="F18" s="17">
        <f>D18*E18</f>
        <v>2856</v>
      </c>
    </row>
    <row r="19" spans="1:6" x14ac:dyDescent="0.25">
      <c r="A19" s="3">
        <v>2</v>
      </c>
      <c r="B19" s="14" t="s">
        <v>147</v>
      </c>
      <c r="C19" s="15" t="s">
        <v>18</v>
      </c>
      <c r="D19" s="21">
        <v>600</v>
      </c>
      <c r="E19" s="22">
        <v>7.8</v>
      </c>
      <c r="F19" s="17">
        <f t="shared" ref="F19:F21" si="0">D19*E19</f>
        <v>4680</v>
      </c>
    </row>
    <row r="20" spans="1:6" x14ac:dyDescent="0.25">
      <c r="A20" s="3">
        <v>3</v>
      </c>
      <c r="B20" s="14" t="s">
        <v>148</v>
      </c>
      <c r="C20" s="15" t="s">
        <v>18</v>
      </c>
      <c r="D20" s="21">
        <v>280</v>
      </c>
      <c r="E20" s="22">
        <v>6.5</v>
      </c>
      <c r="F20" s="17">
        <f t="shared" si="0"/>
        <v>1820</v>
      </c>
    </row>
    <row r="21" spans="1:6" x14ac:dyDescent="0.25">
      <c r="A21" s="3">
        <v>4</v>
      </c>
      <c r="B21" s="14" t="s">
        <v>149</v>
      </c>
      <c r="C21" s="15" t="s">
        <v>18</v>
      </c>
      <c r="D21" s="21">
        <v>240</v>
      </c>
      <c r="E21" s="22">
        <v>6</v>
      </c>
      <c r="F21" s="17">
        <f t="shared" si="0"/>
        <v>1440</v>
      </c>
    </row>
    <row r="22" spans="1:6" x14ac:dyDescent="0.25">
      <c r="A22" s="9"/>
      <c r="B22" s="10"/>
      <c r="C22" s="10"/>
      <c r="D22" s="11"/>
      <c r="E22" s="12" t="s">
        <v>10</v>
      </c>
      <c r="F22" s="12">
        <f>SUM(F18:F21)</f>
        <v>10796</v>
      </c>
    </row>
    <row r="23" spans="1:6" x14ac:dyDescent="0.25">
      <c r="B23" s="10"/>
      <c r="C23" s="10"/>
      <c r="D23" s="11"/>
      <c r="E23" s="12" t="s">
        <v>11</v>
      </c>
      <c r="F23" s="25">
        <f>F22*0.13</f>
        <v>1403.48</v>
      </c>
    </row>
    <row r="24" spans="1:6" x14ac:dyDescent="0.25">
      <c r="B24" s="10"/>
      <c r="C24" s="10"/>
      <c r="D24" s="11"/>
      <c r="E24" s="12" t="s">
        <v>12</v>
      </c>
      <c r="F24" s="25">
        <f>F22*1.13</f>
        <v>12199.48</v>
      </c>
    </row>
    <row r="26" spans="1:6" x14ac:dyDescent="0.25">
      <c r="A26" s="29" t="s">
        <v>155</v>
      </c>
      <c r="B26" s="29"/>
      <c r="C26" s="29"/>
      <c r="D26" s="29"/>
      <c r="E26" s="29"/>
      <c r="F26" s="29"/>
    </row>
    <row r="27" spans="1:6" x14ac:dyDescent="0.25">
      <c r="A27" s="29" t="s">
        <v>152</v>
      </c>
      <c r="B27" s="29"/>
      <c r="C27" s="29"/>
      <c r="D27" s="29"/>
      <c r="E27" s="29"/>
      <c r="F27" s="29"/>
    </row>
    <row r="28" spans="1:6" x14ac:dyDescent="0.25">
      <c r="A28" s="29" t="s">
        <v>153</v>
      </c>
      <c r="B28" s="29"/>
      <c r="C28" s="29"/>
      <c r="D28" s="29"/>
      <c r="E28" s="29"/>
      <c r="F28" s="29"/>
    </row>
    <row r="29" spans="1:6" x14ac:dyDescent="0.25">
      <c r="A29" s="29" t="s">
        <v>154</v>
      </c>
      <c r="B29" s="29"/>
      <c r="C29" s="29"/>
      <c r="D29" s="29"/>
      <c r="E29" s="29"/>
      <c r="F29" s="29"/>
    </row>
    <row r="31" spans="1:6" x14ac:dyDescent="0.25">
      <c r="A31"/>
      <c r="B31"/>
      <c r="C31" s="27" t="s">
        <v>48</v>
      </c>
      <c r="D31" s="27"/>
      <c r="E31" s="27"/>
    </row>
    <row r="32" spans="1:6" x14ac:dyDescent="0.25">
      <c r="A32"/>
      <c r="B32"/>
      <c r="C32" s="18"/>
      <c r="D32" s="18"/>
      <c r="E32" s="18"/>
    </row>
    <row r="33" spans="1:5" x14ac:dyDescent="0.25">
      <c r="A33"/>
      <c r="B33"/>
      <c r="C33"/>
      <c r="D33"/>
      <c r="E33"/>
    </row>
    <row r="34" spans="1:5" x14ac:dyDescent="0.25">
      <c r="A34"/>
      <c r="B34"/>
      <c r="C34" s="27" t="s">
        <v>49</v>
      </c>
      <c r="D34" s="27"/>
      <c r="E34" s="27"/>
    </row>
  </sheetData>
  <mergeCells count="20">
    <mergeCell ref="D6:F6"/>
    <mergeCell ref="D1:F1"/>
    <mergeCell ref="D2:F2"/>
    <mergeCell ref="D3:F3"/>
    <mergeCell ref="D4:F4"/>
    <mergeCell ref="D5:F5"/>
    <mergeCell ref="A29:F29"/>
    <mergeCell ref="C31:E31"/>
    <mergeCell ref="C34:E34"/>
    <mergeCell ref="A8:C8"/>
    <mergeCell ref="A9:C9"/>
    <mergeCell ref="A10:C10"/>
    <mergeCell ref="A11:C11"/>
    <mergeCell ref="A12:C12"/>
    <mergeCell ref="A13:C13"/>
    <mergeCell ref="A15:F15"/>
    <mergeCell ref="A16:F16"/>
    <mergeCell ref="A26:F26"/>
    <mergeCell ref="A27:F27"/>
    <mergeCell ref="A28:F28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95604-B862-4DF2-80DC-D3A681C68E2E}">
  <dimension ref="A1:F41"/>
  <sheetViews>
    <sheetView topLeftCell="A10" workbookViewId="0">
      <selection activeCell="J20" sqref="J20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4" customWidth="1"/>
    <col min="6" max="6" width="13.5703125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4" spans="1:6" x14ac:dyDescent="0.25">
      <c r="A14" s="20"/>
      <c r="B14" s="20"/>
      <c r="C14" s="20"/>
    </row>
    <row r="15" spans="1:6" x14ac:dyDescent="0.25">
      <c r="A15" s="30" t="s">
        <v>13</v>
      </c>
      <c r="B15" s="30"/>
      <c r="C15" s="30"/>
      <c r="D15" s="30"/>
      <c r="E15" s="30"/>
      <c r="F15" s="30"/>
    </row>
    <row r="16" spans="1:6" x14ac:dyDescent="0.25">
      <c r="A16" s="31" t="s">
        <v>14</v>
      </c>
      <c r="B16" s="31"/>
      <c r="C16" s="31"/>
      <c r="D16" s="31"/>
      <c r="E16" s="31"/>
      <c r="F16" s="31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ht="30" x14ac:dyDescent="0.25">
      <c r="A18" s="3">
        <v>1</v>
      </c>
      <c r="B18" s="14" t="s">
        <v>15</v>
      </c>
      <c r="C18" s="15" t="s">
        <v>16</v>
      </c>
      <c r="D18" s="16">
        <v>280</v>
      </c>
      <c r="E18" s="17"/>
      <c r="F18" s="17"/>
    </row>
    <row r="19" spans="1:6" x14ac:dyDescent="0.25">
      <c r="A19" s="3">
        <v>2</v>
      </c>
      <c r="B19" s="14" t="s">
        <v>17</v>
      </c>
      <c r="C19" s="15" t="s">
        <v>18</v>
      </c>
      <c r="D19" s="16">
        <v>100</v>
      </c>
      <c r="E19" s="17"/>
      <c r="F19" s="17"/>
    </row>
    <row r="20" spans="1:6" x14ac:dyDescent="0.25">
      <c r="A20" s="3">
        <v>3</v>
      </c>
      <c r="B20" s="14" t="s">
        <v>19</v>
      </c>
      <c r="C20" s="15" t="s">
        <v>18</v>
      </c>
      <c r="D20" s="16">
        <v>80</v>
      </c>
      <c r="E20" s="17"/>
      <c r="F20" s="17"/>
    </row>
    <row r="21" spans="1:6" x14ac:dyDescent="0.25">
      <c r="A21" s="3">
        <v>4</v>
      </c>
      <c r="B21" s="14" t="s">
        <v>20</v>
      </c>
      <c r="C21" s="15" t="s">
        <v>18</v>
      </c>
      <c r="D21" s="16">
        <v>80</v>
      </c>
      <c r="E21" s="17"/>
      <c r="F21" s="17"/>
    </row>
    <row r="22" spans="1:6" x14ac:dyDescent="0.25">
      <c r="A22" s="3">
        <v>5</v>
      </c>
      <c r="B22" s="14" t="s">
        <v>21</v>
      </c>
      <c r="C22" s="15" t="s">
        <v>16</v>
      </c>
      <c r="D22" s="16">
        <v>200</v>
      </c>
      <c r="E22" s="17"/>
      <c r="F22" s="17"/>
    </row>
    <row r="23" spans="1:6" x14ac:dyDescent="0.25">
      <c r="A23" s="3">
        <v>6</v>
      </c>
      <c r="B23" s="14" t="s">
        <v>22</v>
      </c>
      <c r="C23" s="15" t="s">
        <v>16</v>
      </c>
      <c r="D23" s="16">
        <v>80</v>
      </c>
      <c r="E23" s="17"/>
      <c r="F23" s="17"/>
    </row>
    <row r="24" spans="1:6" x14ac:dyDescent="0.25">
      <c r="A24" s="3">
        <v>7</v>
      </c>
      <c r="B24" s="14" t="s">
        <v>23</v>
      </c>
      <c r="C24" s="15" t="s">
        <v>16</v>
      </c>
      <c r="D24" s="16">
        <v>60</v>
      </c>
      <c r="E24" s="17"/>
      <c r="F24" s="17"/>
    </row>
    <row r="25" spans="1:6" x14ac:dyDescent="0.25">
      <c r="A25" s="3">
        <v>8</v>
      </c>
      <c r="B25" s="14" t="s">
        <v>24</v>
      </c>
      <c r="C25" s="15" t="s">
        <v>16</v>
      </c>
      <c r="D25" s="16">
        <v>200</v>
      </c>
      <c r="E25" s="17"/>
      <c r="F25" s="17"/>
    </row>
    <row r="26" spans="1:6" ht="30" x14ac:dyDescent="0.25">
      <c r="A26" s="3">
        <v>9</v>
      </c>
      <c r="B26" s="14" t="s">
        <v>25</v>
      </c>
      <c r="C26" s="15" t="s">
        <v>26</v>
      </c>
      <c r="D26" s="16">
        <v>800</v>
      </c>
      <c r="E26" s="17"/>
      <c r="F26" s="17"/>
    </row>
    <row r="27" spans="1:6" x14ac:dyDescent="0.25">
      <c r="A27" s="3">
        <v>10</v>
      </c>
      <c r="B27" s="14" t="s">
        <v>27</v>
      </c>
      <c r="C27" s="15" t="s">
        <v>16</v>
      </c>
      <c r="D27" s="16">
        <v>160</v>
      </c>
      <c r="E27" s="17"/>
      <c r="F27" s="17"/>
    </row>
    <row r="28" spans="1:6" x14ac:dyDescent="0.25">
      <c r="A28" s="3">
        <v>11</v>
      </c>
      <c r="B28" s="14" t="s">
        <v>28</v>
      </c>
      <c r="C28" s="15" t="s">
        <v>16</v>
      </c>
      <c r="D28" s="16">
        <v>230</v>
      </c>
      <c r="E28" s="17"/>
      <c r="F28" s="17"/>
    </row>
    <row r="29" spans="1:6" x14ac:dyDescent="0.25">
      <c r="A29" s="3">
        <v>12</v>
      </c>
      <c r="B29" s="14" t="s">
        <v>29</v>
      </c>
      <c r="C29" s="15" t="s">
        <v>16</v>
      </c>
      <c r="D29" s="16">
        <v>64</v>
      </c>
      <c r="E29" s="17"/>
      <c r="F29" s="17"/>
    </row>
    <row r="30" spans="1:6" x14ac:dyDescent="0.25">
      <c r="A30" s="3">
        <v>13</v>
      </c>
      <c r="B30" s="14" t="s">
        <v>30</v>
      </c>
      <c r="C30" s="15" t="s">
        <v>16</v>
      </c>
      <c r="D30" s="16">
        <v>4</v>
      </c>
      <c r="E30" s="17"/>
      <c r="F30" s="17"/>
    </row>
    <row r="31" spans="1:6" x14ac:dyDescent="0.25">
      <c r="A31" s="3">
        <v>14</v>
      </c>
      <c r="B31" s="14" t="s">
        <v>31</v>
      </c>
      <c r="C31" s="15" t="s">
        <v>16</v>
      </c>
      <c r="D31" s="16">
        <v>300</v>
      </c>
      <c r="E31" s="17"/>
      <c r="F31" s="17"/>
    </row>
    <row r="32" spans="1:6" x14ac:dyDescent="0.25">
      <c r="A32" s="3">
        <v>15</v>
      </c>
      <c r="B32" s="14" t="s">
        <v>32</v>
      </c>
      <c r="C32" s="15" t="s">
        <v>16</v>
      </c>
      <c r="D32" s="16">
        <v>40</v>
      </c>
      <c r="E32" s="17"/>
      <c r="F32" s="17"/>
    </row>
    <row r="33" spans="1:6" x14ac:dyDescent="0.25">
      <c r="A33" s="9"/>
      <c r="B33" s="10"/>
      <c r="C33" s="10"/>
      <c r="D33" s="11"/>
      <c r="E33" s="12" t="s">
        <v>10</v>
      </c>
      <c r="F33" s="8"/>
    </row>
    <row r="34" spans="1:6" x14ac:dyDescent="0.25">
      <c r="A34" s="13"/>
      <c r="B34" s="10"/>
      <c r="C34" s="10"/>
      <c r="D34" s="11"/>
      <c r="E34" s="12" t="s">
        <v>11</v>
      </c>
      <c r="F34" s="8"/>
    </row>
    <row r="35" spans="1:6" x14ac:dyDescent="0.25">
      <c r="A35" s="13"/>
      <c r="B35" s="10"/>
      <c r="C35" s="10"/>
      <c r="D35" s="11"/>
      <c r="E35" s="12" t="s">
        <v>12</v>
      </c>
      <c r="F35" s="12"/>
    </row>
    <row r="38" spans="1:6" x14ac:dyDescent="0.25">
      <c r="C38" s="27" t="s">
        <v>48</v>
      </c>
      <c r="D38" s="27"/>
      <c r="E38" s="27"/>
      <c r="F38" s="19"/>
    </row>
    <row r="39" spans="1:6" x14ac:dyDescent="0.25">
      <c r="C39" s="18"/>
      <c r="D39" s="18"/>
      <c r="E39" s="18"/>
      <c r="F39" s="19"/>
    </row>
    <row r="41" spans="1:6" x14ac:dyDescent="0.25">
      <c r="C41" s="27" t="s">
        <v>49</v>
      </c>
      <c r="D41" s="27"/>
      <c r="E41" s="27"/>
    </row>
  </sheetData>
  <mergeCells count="16">
    <mergeCell ref="A12:C12"/>
    <mergeCell ref="A13:C13"/>
    <mergeCell ref="C38:E38"/>
    <mergeCell ref="C41:E41"/>
    <mergeCell ref="D1:F1"/>
    <mergeCell ref="D2:F2"/>
    <mergeCell ref="D3:F3"/>
    <mergeCell ref="D4:F4"/>
    <mergeCell ref="D5:F5"/>
    <mergeCell ref="D6:F6"/>
    <mergeCell ref="A15:F15"/>
    <mergeCell ref="A16:F16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9514E-BDAD-4F79-803C-61BCEC96DE8B}">
  <dimension ref="A1:F29"/>
  <sheetViews>
    <sheetView workbookViewId="0">
      <selection activeCell="C23" sqref="C23"/>
    </sheetView>
  </sheetViews>
  <sheetFormatPr defaultRowHeight="15" x14ac:dyDescent="0.25"/>
  <cols>
    <col min="1" max="1" width="4.42578125" bestFit="1" customWidth="1"/>
    <col min="2" max="2" width="28" customWidth="1"/>
    <col min="3" max="3" width="10.5703125" bestFit="1" customWidth="1"/>
    <col min="4" max="4" width="10.7109375" bestFit="1" customWidth="1"/>
    <col min="5" max="5" width="13.85546875" customWidth="1"/>
    <col min="6" max="6" width="13.5703125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33</v>
      </c>
      <c r="B15" s="30"/>
      <c r="C15" s="30"/>
      <c r="D15" s="30"/>
      <c r="E15" s="30"/>
      <c r="F15" s="30"/>
    </row>
    <row r="16" spans="1:6" x14ac:dyDescent="0.25">
      <c r="A16" s="31" t="s">
        <v>34</v>
      </c>
      <c r="B16" s="31"/>
      <c r="C16" s="31"/>
      <c r="D16" s="31"/>
      <c r="E16" s="31"/>
      <c r="F16" s="31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35</v>
      </c>
      <c r="C18" s="15" t="s">
        <v>16</v>
      </c>
      <c r="D18" s="16">
        <v>5000</v>
      </c>
      <c r="E18" s="17"/>
      <c r="F18" s="17"/>
    </row>
    <row r="19" spans="1:6" ht="30" x14ac:dyDescent="0.25">
      <c r="A19" s="3">
        <v>2</v>
      </c>
      <c r="B19" s="14" t="s">
        <v>36</v>
      </c>
      <c r="C19" s="15" t="s">
        <v>16</v>
      </c>
      <c r="D19" s="16">
        <v>2400</v>
      </c>
      <c r="E19" s="17"/>
      <c r="F19" s="17"/>
    </row>
    <row r="20" spans="1:6" x14ac:dyDescent="0.25">
      <c r="A20" s="3">
        <v>3</v>
      </c>
      <c r="B20" s="14" t="s">
        <v>37</v>
      </c>
      <c r="C20" s="15" t="s">
        <v>16</v>
      </c>
      <c r="D20" s="16">
        <v>2400</v>
      </c>
      <c r="E20" s="17"/>
      <c r="F20" s="17"/>
    </row>
    <row r="21" spans="1:6" x14ac:dyDescent="0.25">
      <c r="A21" s="9"/>
      <c r="B21" s="10"/>
      <c r="C21" s="10"/>
      <c r="D21" s="11"/>
      <c r="E21" s="12" t="s">
        <v>10</v>
      </c>
      <c r="F21" s="8"/>
    </row>
    <row r="22" spans="1:6" x14ac:dyDescent="0.25">
      <c r="A22" s="13"/>
      <c r="B22" s="10"/>
      <c r="C22" s="10"/>
      <c r="D22" s="11"/>
      <c r="E22" s="12" t="s">
        <v>11</v>
      </c>
      <c r="F22" s="8"/>
    </row>
    <row r="23" spans="1:6" x14ac:dyDescent="0.25">
      <c r="A23" s="13"/>
      <c r="B23" s="10"/>
      <c r="C23" s="10"/>
      <c r="D23" s="11"/>
      <c r="E23" s="12" t="s">
        <v>12</v>
      </c>
      <c r="F23" s="12"/>
    </row>
    <row r="26" spans="1:6" x14ac:dyDescent="0.25">
      <c r="C26" s="27" t="s">
        <v>48</v>
      </c>
      <c r="D26" s="27"/>
      <c r="E26" s="27"/>
    </row>
    <row r="27" spans="1:6" x14ac:dyDescent="0.25">
      <c r="C27" s="18"/>
      <c r="D27" s="18"/>
      <c r="E27" s="18"/>
    </row>
    <row r="29" spans="1:6" x14ac:dyDescent="0.25">
      <c r="C29" s="27" t="s">
        <v>49</v>
      </c>
      <c r="D29" s="27"/>
      <c r="E29" s="27"/>
    </row>
  </sheetData>
  <mergeCells count="16">
    <mergeCell ref="D6:F6"/>
    <mergeCell ref="D1:F1"/>
    <mergeCell ref="D2:F2"/>
    <mergeCell ref="D3:F3"/>
    <mergeCell ref="D4:F4"/>
    <mergeCell ref="D5:F5"/>
    <mergeCell ref="A15:F15"/>
    <mergeCell ref="A16:F16"/>
    <mergeCell ref="C26:E26"/>
    <mergeCell ref="C29:E29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EEACD-16B4-4F66-9B86-6B77F15E348F}">
  <dimension ref="A1:K58"/>
  <sheetViews>
    <sheetView topLeftCell="A5" workbookViewId="0">
      <selection activeCell="J41" sqref="J41"/>
    </sheetView>
  </sheetViews>
  <sheetFormatPr defaultRowHeight="15" x14ac:dyDescent="0.25"/>
  <cols>
    <col min="1" max="1" width="4.42578125" bestFit="1" customWidth="1"/>
    <col min="2" max="2" width="30.140625" customWidth="1"/>
    <col min="3" max="3" width="10.5703125" bestFit="1" customWidth="1"/>
    <col min="4" max="4" width="10.7109375" bestFit="1" customWidth="1"/>
    <col min="5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8" x14ac:dyDescent="0.25">
      <c r="D1" s="27" t="s">
        <v>44</v>
      </c>
      <c r="E1" s="27"/>
      <c r="F1" s="27"/>
    </row>
    <row r="2" spans="1:8" x14ac:dyDescent="0.25">
      <c r="D2" s="27" t="s">
        <v>45</v>
      </c>
      <c r="E2" s="27"/>
      <c r="F2" s="27"/>
    </row>
    <row r="3" spans="1:8" x14ac:dyDescent="0.25">
      <c r="D3" s="28" t="s">
        <v>47</v>
      </c>
      <c r="E3" s="28"/>
      <c r="F3" s="28"/>
    </row>
    <row r="4" spans="1:8" x14ac:dyDescent="0.25">
      <c r="D4" s="28" t="s">
        <v>46</v>
      </c>
      <c r="E4" s="28"/>
      <c r="F4" s="28"/>
    </row>
    <row r="5" spans="1:8" ht="15" customHeight="1" x14ac:dyDescent="0.25">
      <c r="D5" s="28" t="s">
        <v>150</v>
      </c>
      <c r="E5" s="28"/>
      <c r="F5" s="28"/>
    </row>
    <row r="6" spans="1:8" x14ac:dyDescent="0.25">
      <c r="D6" s="27" t="s">
        <v>151</v>
      </c>
      <c r="E6" s="27"/>
      <c r="F6" s="27"/>
    </row>
    <row r="8" spans="1:8" x14ac:dyDescent="0.25">
      <c r="A8" s="29" t="s">
        <v>38</v>
      </c>
      <c r="B8" s="29"/>
      <c r="C8" s="29"/>
    </row>
    <row r="9" spans="1:8" x14ac:dyDescent="0.25">
      <c r="A9" s="29" t="s">
        <v>39</v>
      </c>
      <c r="B9" s="29"/>
      <c r="C9" s="29"/>
    </row>
    <row r="10" spans="1:8" x14ac:dyDescent="0.25">
      <c r="A10" s="29" t="s">
        <v>40</v>
      </c>
      <c r="B10" s="29"/>
      <c r="C10" s="29"/>
    </row>
    <row r="11" spans="1:8" x14ac:dyDescent="0.25">
      <c r="A11" s="29" t="s">
        <v>41</v>
      </c>
      <c r="B11" s="29"/>
      <c r="C11" s="29"/>
    </row>
    <row r="12" spans="1:8" x14ac:dyDescent="0.25">
      <c r="A12" s="29" t="s">
        <v>42</v>
      </c>
      <c r="B12" s="29"/>
      <c r="C12" s="29"/>
    </row>
    <row r="13" spans="1:8" x14ac:dyDescent="0.25">
      <c r="A13" s="29" t="s">
        <v>43</v>
      </c>
      <c r="B13" s="29"/>
      <c r="C13" s="29"/>
    </row>
    <row r="15" spans="1:8" x14ac:dyDescent="0.25">
      <c r="A15" s="30" t="s">
        <v>50</v>
      </c>
      <c r="B15" s="30"/>
      <c r="C15" s="30"/>
      <c r="D15" s="30"/>
      <c r="E15" s="30"/>
      <c r="F15" s="30"/>
    </row>
    <row r="16" spans="1:8" s="23" customFormat="1" x14ac:dyDescent="0.25">
      <c r="A16" s="32" t="s">
        <v>51</v>
      </c>
      <c r="B16" s="32"/>
      <c r="C16" s="32"/>
      <c r="D16" s="32"/>
      <c r="E16" s="32"/>
      <c r="F16" s="32"/>
      <c r="G16"/>
      <c r="H16"/>
    </row>
    <row r="17" spans="1:10" s="23" customFormat="1" ht="45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  <c r="G17"/>
      <c r="H17"/>
    </row>
    <row r="18" spans="1:10" s="23" customFormat="1" x14ac:dyDescent="0.25">
      <c r="A18" s="3">
        <v>1</v>
      </c>
      <c r="B18" s="14" t="s">
        <v>52</v>
      </c>
      <c r="C18" s="15" t="s">
        <v>16</v>
      </c>
      <c r="D18" s="21">
        <v>360</v>
      </c>
      <c r="E18" s="22"/>
      <c r="F18" s="17"/>
      <c r="G18"/>
      <c r="H18"/>
    </row>
    <row r="19" spans="1:10" s="23" customFormat="1" x14ac:dyDescent="0.25">
      <c r="A19" s="3">
        <v>2</v>
      </c>
      <c r="B19" s="14" t="s">
        <v>53</v>
      </c>
      <c r="C19" s="15" t="s">
        <v>16</v>
      </c>
      <c r="D19" s="21">
        <v>370</v>
      </c>
      <c r="E19" s="22"/>
      <c r="F19" s="17"/>
      <c r="G19"/>
      <c r="H19"/>
    </row>
    <row r="20" spans="1:10" s="23" customFormat="1" x14ac:dyDescent="0.25">
      <c r="A20" s="3">
        <v>3</v>
      </c>
      <c r="B20" s="14" t="s">
        <v>54</v>
      </c>
      <c r="C20" s="15" t="s">
        <v>16</v>
      </c>
      <c r="D20" s="21">
        <v>260</v>
      </c>
      <c r="E20" s="22"/>
      <c r="F20" s="17"/>
      <c r="G20"/>
      <c r="H20"/>
    </row>
    <row r="21" spans="1:10" s="23" customFormat="1" ht="30" x14ac:dyDescent="0.25">
      <c r="A21" s="3">
        <v>4</v>
      </c>
      <c r="B21" s="14" t="s">
        <v>55</v>
      </c>
      <c r="C21" s="15" t="s">
        <v>16</v>
      </c>
      <c r="D21" s="21">
        <v>640</v>
      </c>
      <c r="E21" s="22"/>
      <c r="F21" s="17"/>
      <c r="G21"/>
      <c r="H21"/>
    </row>
    <row r="22" spans="1:10" s="23" customFormat="1" x14ac:dyDescent="0.25">
      <c r="A22" s="3">
        <v>5</v>
      </c>
      <c r="B22" s="14" t="s">
        <v>56</v>
      </c>
      <c r="C22" s="15" t="s">
        <v>16</v>
      </c>
      <c r="D22" s="21">
        <v>1200</v>
      </c>
      <c r="E22" s="22"/>
      <c r="F22" s="17"/>
      <c r="G22"/>
      <c r="H22"/>
    </row>
    <row r="23" spans="1:10" s="23" customFormat="1" x14ac:dyDescent="0.25">
      <c r="A23" s="3">
        <v>6</v>
      </c>
      <c r="B23" s="14" t="s">
        <v>57</v>
      </c>
      <c r="C23" s="15" t="s">
        <v>16</v>
      </c>
      <c r="D23" s="21">
        <v>1400</v>
      </c>
      <c r="E23" s="22"/>
      <c r="F23" s="17"/>
      <c r="G23"/>
      <c r="H23"/>
    </row>
    <row r="24" spans="1:10" s="23" customFormat="1" x14ac:dyDescent="0.25">
      <c r="A24" s="3">
        <v>7</v>
      </c>
      <c r="B24" s="14" t="s">
        <v>58</v>
      </c>
      <c r="C24" s="15" t="s">
        <v>16</v>
      </c>
      <c r="D24" s="21">
        <v>80</v>
      </c>
      <c r="E24" s="22"/>
      <c r="F24" s="17"/>
      <c r="G24"/>
      <c r="H24"/>
    </row>
    <row r="25" spans="1:10" s="23" customFormat="1" x14ac:dyDescent="0.25">
      <c r="A25" s="3">
        <v>8</v>
      </c>
      <c r="B25" s="14" t="s">
        <v>59</v>
      </c>
      <c r="C25" s="15" t="s">
        <v>16</v>
      </c>
      <c r="D25" s="21">
        <v>200</v>
      </c>
      <c r="E25" s="22"/>
      <c r="F25" s="17"/>
      <c r="G25"/>
      <c r="H25"/>
    </row>
    <row r="26" spans="1:10" s="23" customFormat="1" x14ac:dyDescent="0.25">
      <c r="A26" s="3">
        <v>9</v>
      </c>
      <c r="B26" s="14" t="s">
        <v>60</v>
      </c>
      <c r="C26" s="15" t="s">
        <v>16</v>
      </c>
      <c r="D26" s="21">
        <v>160</v>
      </c>
      <c r="E26" s="22"/>
      <c r="F26" s="17"/>
      <c r="G26"/>
      <c r="H26"/>
    </row>
    <row r="27" spans="1:10" s="23" customFormat="1" x14ac:dyDescent="0.25">
      <c r="A27" s="3">
        <v>10</v>
      </c>
      <c r="B27" s="14" t="s">
        <v>61</v>
      </c>
      <c r="C27" s="15" t="s">
        <v>16</v>
      </c>
      <c r="D27" s="21">
        <v>120</v>
      </c>
      <c r="E27" s="22"/>
      <c r="F27" s="17"/>
      <c r="G27"/>
      <c r="H27"/>
    </row>
    <row r="28" spans="1:10" s="23" customFormat="1" x14ac:dyDescent="0.25">
      <c r="A28" s="3">
        <v>11</v>
      </c>
      <c r="B28" s="14" t="s">
        <v>62</v>
      </c>
      <c r="C28" s="15" t="s">
        <v>16</v>
      </c>
      <c r="D28" s="21">
        <v>20</v>
      </c>
      <c r="E28" s="22"/>
      <c r="F28" s="17"/>
      <c r="G28"/>
      <c r="H28"/>
    </row>
    <row r="29" spans="1:10" s="23" customFormat="1" x14ac:dyDescent="0.25">
      <c r="A29" s="3">
        <v>12</v>
      </c>
      <c r="B29" s="14" t="s">
        <v>63</v>
      </c>
      <c r="C29" s="15" t="s">
        <v>16</v>
      </c>
      <c r="D29" s="21">
        <v>100</v>
      </c>
      <c r="E29" s="22"/>
      <c r="F29" s="17"/>
      <c r="G29"/>
      <c r="H29"/>
      <c r="I29" s="24"/>
      <c r="J29" s="24"/>
    </row>
    <row r="30" spans="1:10" s="23" customFormat="1" x14ac:dyDescent="0.25">
      <c r="A30" s="3">
        <v>13</v>
      </c>
      <c r="B30" s="14" t="s">
        <v>64</v>
      </c>
      <c r="C30" s="15" t="s">
        <v>16</v>
      </c>
      <c r="D30" s="21">
        <v>360</v>
      </c>
      <c r="E30" s="22"/>
      <c r="F30" s="17"/>
      <c r="G30"/>
      <c r="H30"/>
    </row>
    <row r="31" spans="1:10" s="23" customFormat="1" x14ac:dyDescent="0.25">
      <c r="A31" s="3">
        <v>14</v>
      </c>
      <c r="B31" s="14" t="s">
        <v>65</v>
      </c>
      <c r="C31" s="15" t="s">
        <v>16</v>
      </c>
      <c r="D31" s="21">
        <v>1000</v>
      </c>
      <c r="E31" s="22"/>
      <c r="F31" s="17"/>
      <c r="G31"/>
      <c r="H31"/>
    </row>
    <row r="32" spans="1:10" x14ac:dyDescent="0.25">
      <c r="A32" s="3">
        <v>15</v>
      </c>
      <c r="B32" s="14" t="s">
        <v>66</v>
      </c>
      <c r="C32" s="15" t="s">
        <v>16</v>
      </c>
      <c r="D32" s="21">
        <v>900</v>
      </c>
      <c r="E32" s="22"/>
      <c r="F32" s="17"/>
    </row>
    <row r="33" spans="1:6" x14ac:dyDescent="0.25">
      <c r="A33" s="3">
        <v>16</v>
      </c>
      <c r="B33" s="14" t="s">
        <v>67</v>
      </c>
      <c r="C33" s="15" t="s">
        <v>16</v>
      </c>
      <c r="D33" s="21">
        <v>360</v>
      </c>
      <c r="E33" s="22"/>
      <c r="F33" s="17"/>
    </row>
    <row r="34" spans="1:6" x14ac:dyDescent="0.25">
      <c r="A34" s="3">
        <v>17</v>
      </c>
      <c r="B34" s="14" t="s">
        <v>68</v>
      </c>
      <c r="C34" s="15" t="s">
        <v>16</v>
      </c>
      <c r="D34" s="21">
        <v>40</v>
      </c>
      <c r="E34" s="22"/>
      <c r="F34" s="17"/>
    </row>
    <row r="35" spans="1:6" x14ac:dyDescent="0.25">
      <c r="A35" s="3">
        <v>18</v>
      </c>
      <c r="B35" s="14" t="s">
        <v>69</v>
      </c>
      <c r="C35" s="15" t="s">
        <v>16</v>
      </c>
      <c r="D35" s="21">
        <v>40</v>
      </c>
      <c r="E35" s="22"/>
      <c r="F35" s="17"/>
    </row>
    <row r="36" spans="1:6" x14ac:dyDescent="0.25">
      <c r="A36" s="3">
        <v>19</v>
      </c>
      <c r="B36" s="14" t="s">
        <v>70</v>
      </c>
      <c r="C36" s="15" t="s">
        <v>16</v>
      </c>
      <c r="D36" s="21">
        <v>100</v>
      </c>
      <c r="E36" s="22"/>
      <c r="F36" s="17"/>
    </row>
    <row r="37" spans="1:6" x14ac:dyDescent="0.25">
      <c r="A37" s="3">
        <v>20</v>
      </c>
      <c r="B37" s="14" t="s">
        <v>71</v>
      </c>
      <c r="C37" s="15" t="s">
        <v>16</v>
      </c>
      <c r="D37" s="21">
        <v>160</v>
      </c>
      <c r="E37" s="22"/>
      <c r="F37" s="17"/>
    </row>
    <row r="38" spans="1:6" x14ac:dyDescent="0.25">
      <c r="A38" s="3">
        <v>21</v>
      </c>
      <c r="B38" s="14" t="s">
        <v>24</v>
      </c>
      <c r="C38" s="15" t="s">
        <v>16</v>
      </c>
      <c r="D38" s="21">
        <v>380</v>
      </c>
      <c r="E38" s="22"/>
      <c r="F38" s="17"/>
    </row>
    <row r="39" spans="1:6" x14ac:dyDescent="0.25">
      <c r="A39" s="3">
        <v>22</v>
      </c>
      <c r="B39" s="14" t="s">
        <v>72</v>
      </c>
      <c r="C39" s="15" t="s">
        <v>16</v>
      </c>
      <c r="D39" s="21">
        <v>200</v>
      </c>
      <c r="E39" s="22"/>
      <c r="F39" s="17"/>
    </row>
    <row r="40" spans="1:6" x14ac:dyDescent="0.25">
      <c r="A40" s="3">
        <v>23</v>
      </c>
      <c r="B40" s="14" t="s">
        <v>73</v>
      </c>
      <c r="C40" s="15" t="s">
        <v>16</v>
      </c>
      <c r="D40" s="21">
        <v>100</v>
      </c>
      <c r="E40" s="22"/>
      <c r="F40" s="17"/>
    </row>
    <row r="41" spans="1:6" x14ac:dyDescent="0.25">
      <c r="A41" s="3">
        <v>24</v>
      </c>
      <c r="B41" s="14" t="s">
        <v>21</v>
      </c>
      <c r="C41" s="15" t="s">
        <v>16</v>
      </c>
      <c r="D41" s="21">
        <v>200</v>
      </c>
      <c r="E41" s="22"/>
      <c r="F41" s="17"/>
    </row>
    <row r="42" spans="1:6" x14ac:dyDescent="0.25">
      <c r="A42" s="3">
        <v>25</v>
      </c>
      <c r="B42" s="14" t="s">
        <v>74</v>
      </c>
      <c r="C42" s="15" t="s">
        <v>16</v>
      </c>
      <c r="D42" s="21">
        <v>40</v>
      </c>
      <c r="E42" s="22"/>
      <c r="F42" s="17"/>
    </row>
    <row r="43" spans="1:6" x14ac:dyDescent="0.25">
      <c r="A43" s="3">
        <v>26</v>
      </c>
      <c r="B43" s="14" t="s">
        <v>75</v>
      </c>
      <c r="C43" s="15" t="s">
        <v>16</v>
      </c>
      <c r="D43" s="21">
        <v>108</v>
      </c>
      <c r="E43" s="22"/>
      <c r="F43" s="17"/>
    </row>
    <row r="44" spans="1:6" x14ac:dyDescent="0.25">
      <c r="A44" s="3">
        <v>27</v>
      </c>
      <c r="B44" s="14" t="s">
        <v>76</v>
      </c>
      <c r="C44" s="15" t="s">
        <v>16</v>
      </c>
      <c r="D44" s="21">
        <v>20</v>
      </c>
      <c r="E44" s="22"/>
      <c r="F44" s="17"/>
    </row>
    <row r="45" spans="1:6" x14ac:dyDescent="0.25">
      <c r="A45" s="3">
        <v>28</v>
      </c>
      <c r="B45" s="14" t="s">
        <v>77</v>
      </c>
      <c r="C45" s="15" t="s">
        <v>16</v>
      </c>
      <c r="D45" s="21">
        <v>80</v>
      </c>
      <c r="E45" s="22"/>
      <c r="F45" s="17"/>
    </row>
    <row r="46" spans="1:6" x14ac:dyDescent="0.25">
      <c r="A46" s="3">
        <v>29</v>
      </c>
      <c r="B46" s="14" t="s">
        <v>78</v>
      </c>
      <c r="C46" s="15" t="s">
        <v>16</v>
      </c>
      <c r="D46" s="21">
        <v>20</v>
      </c>
      <c r="E46" s="22"/>
      <c r="F46" s="17"/>
    </row>
    <row r="47" spans="1:6" x14ac:dyDescent="0.25">
      <c r="A47" s="3">
        <v>30</v>
      </c>
      <c r="B47" s="14" t="s">
        <v>79</v>
      </c>
      <c r="C47" s="15" t="s">
        <v>16</v>
      </c>
      <c r="D47" s="21">
        <v>40</v>
      </c>
      <c r="E47" s="22"/>
      <c r="F47" s="17"/>
    </row>
    <row r="48" spans="1:6" x14ac:dyDescent="0.25">
      <c r="A48" s="3">
        <v>31</v>
      </c>
      <c r="B48" s="14" t="s">
        <v>80</v>
      </c>
      <c r="C48" s="15" t="s">
        <v>16</v>
      </c>
      <c r="D48" s="21">
        <v>40</v>
      </c>
      <c r="E48" s="22"/>
      <c r="F48" s="17"/>
    </row>
    <row r="49" spans="1:6" x14ac:dyDescent="0.25">
      <c r="A49" s="3">
        <v>32</v>
      </c>
      <c r="B49" s="14" t="s">
        <v>81</v>
      </c>
      <c r="C49" s="15" t="s">
        <v>16</v>
      </c>
      <c r="D49" s="21">
        <v>20</v>
      </c>
      <c r="E49" s="22"/>
      <c r="F49" s="17"/>
    </row>
    <row r="50" spans="1:6" x14ac:dyDescent="0.25">
      <c r="A50" s="9"/>
      <c r="B50" s="10"/>
      <c r="C50" s="10"/>
      <c r="D50" s="11"/>
      <c r="E50" s="12" t="s">
        <v>10</v>
      </c>
      <c r="F50" s="12"/>
    </row>
    <row r="51" spans="1:6" x14ac:dyDescent="0.25">
      <c r="A51" s="13"/>
      <c r="B51" s="10"/>
      <c r="C51" s="10"/>
      <c r="D51" s="11"/>
      <c r="E51" s="12" t="s">
        <v>11</v>
      </c>
      <c r="F51" s="25"/>
    </row>
    <row r="52" spans="1:6" x14ac:dyDescent="0.25">
      <c r="A52" s="13"/>
      <c r="B52" s="10"/>
      <c r="C52" s="10"/>
      <c r="D52" s="11"/>
      <c r="E52" s="12" t="s">
        <v>12</v>
      </c>
      <c r="F52" s="25"/>
    </row>
    <row r="55" spans="1:6" x14ac:dyDescent="0.25">
      <c r="C55" s="27" t="s">
        <v>48</v>
      </c>
      <c r="D55" s="27"/>
      <c r="E55" s="27"/>
    </row>
    <row r="56" spans="1:6" x14ac:dyDescent="0.25">
      <c r="C56" s="18"/>
      <c r="D56" s="18"/>
      <c r="E56" s="18"/>
    </row>
    <row r="58" spans="1:6" x14ac:dyDescent="0.25">
      <c r="C58" s="27" t="s">
        <v>49</v>
      </c>
      <c r="D58" s="27"/>
      <c r="E58" s="27"/>
    </row>
  </sheetData>
  <mergeCells count="16">
    <mergeCell ref="D6:F6"/>
    <mergeCell ref="D1:F1"/>
    <mergeCell ref="D2:F2"/>
    <mergeCell ref="D3:F3"/>
    <mergeCell ref="D4:F4"/>
    <mergeCell ref="D5:F5"/>
    <mergeCell ref="C55:E55"/>
    <mergeCell ref="C58:E58"/>
    <mergeCell ref="A15:F15"/>
    <mergeCell ref="A16:F16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F6B1-EBDF-4B88-8494-E8B9C4B01094}">
  <dimension ref="A1:K33"/>
  <sheetViews>
    <sheetView workbookViewId="0">
      <selection activeCell="C23" sqref="C23"/>
    </sheetView>
  </sheetViews>
  <sheetFormatPr defaultRowHeight="15" x14ac:dyDescent="0.25"/>
  <cols>
    <col min="1" max="1" width="4.42578125" bestFit="1" customWidth="1"/>
    <col min="2" max="2" width="32" customWidth="1"/>
    <col min="3" max="3" width="10.5703125" bestFit="1" customWidth="1"/>
    <col min="4" max="4" width="10.7109375" bestFit="1" customWidth="1"/>
    <col min="5" max="5" width="13.2851562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115</v>
      </c>
      <c r="B15" s="30"/>
      <c r="C15" s="30"/>
      <c r="D15" s="30"/>
      <c r="E15" s="30"/>
      <c r="F15" s="30"/>
    </row>
    <row r="16" spans="1:6" x14ac:dyDescent="0.25">
      <c r="A16" s="32" t="s">
        <v>116</v>
      </c>
      <c r="B16" s="32"/>
      <c r="C16" s="32"/>
      <c r="D16" s="32"/>
      <c r="E16" s="32"/>
      <c r="F16" s="32"/>
    </row>
    <row r="17" spans="1:6" ht="45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117</v>
      </c>
      <c r="C18" s="15" t="s">
        <v>26</v>
      </c>
      <c r="D18" s="21">
        <v>1000</v>
      </c>
      <c r="E18" s="22">
        <v>5</v>
      </c>
      <c r="F18" s="17">
        <f>D18*E18</f>
        <v>5000</v>
      </c>
    </row>
    <row r="19" spans="1:6" x14ac:dyDescent="0.25">
      <c r="A19" s="3">
        <v>2</v>
      </c>
      <c r="B19" s="14" t="s">
        <v>118</v>
      </c>
      <c r="C19" s="15" t="s">
        <v>26</v>
      </c>
      <c r="D19" s="21">
        <v>70</v>
      </c>
      <c r="E19" s="22">
        <v>2.2000000000000002</v>
      </c>
      <c r="F19" s="17">
        <f t="shared" ref="F19:F20" si="0">D19*E19</f>
        <v>154</v>
      </c>
    </row>
    <row r="20" spans="1:6" x14ac:dyDescent="0.25">
      <c r="A20" s="3">
        <v>3</v>
      </c>
      <c r="B20" s="14" t="s">
        <v>119</v>
      </c>
      <c r="C20" s="15" t="s">
        <v>26</v>
      </c>
      <c r="D20" s="21">
        <v>100</v>
      </c>
      <c r="E20" s="22">
        <v>1.68</v>
      </c>
      <c r="F20" s="17">
        <f t="shared" si="0"/>
        <v>168</v>
      </c>
    </row>
    <row r="21" spans="1:6" x14ac:dyDescent="0.25">
      <c r="A21" s="9"/>
      <c r="B21" s="10"/>
      <c r="C21" s="10"/>
      <c r="D21" s="11"/>
      <c r="E21" s="12" t="s">
        <v>10</v>
      </c>
      <c r="F21" s="12">
        <f>SUM(F18:F20)</f>
        <v>5322</v>
      </c>
    </row>
    <row r="22" spans="1:6" x14ac:dyDescent="0.25">
      <c r="A22" s="13"/>
      <c r="B22" s="10"/>
      <c r="C22" s="10"/>
      <c r="D22" s="11"/>
      <c r="E22" s="12" t="s">
        <v>11</v>
      </c>
      <c r="F22" s="25">
        <f>F21*0.13</f>
        <v>691.86</v>
      </c>
    </row>
    <row r="23" spans="1:6" x14ac:dyDescent="0.25">
      <c r="A23" s="13"/>
      <c r="B23" s="10"/>
      <c r="C23" s="10"/>
      <c r="D23" s="11"/>
      <c r="E23" s="12" t="s">
        <v>12</v>
      </c>
      <c r="F23" s="25">
        <f>F21*1.13</f>
        <v>6013.86</v>
      </c>
    </row>
    <row r="25" spans="1:6" x14ac:dyDescent="0.25">
      <c r="A25" s="29" t="s">
        <v>155</v>
      </c>
      <c r="B25" s="29"/>
      <c r="C25" s="29"/>
      <c r="D25" s="29"/>
      <c r="E25" s="29"/>
      <c r="F25" s="29"/>
    </row>
    <row r="26" spans="1:6" x14ac:dyDescent="0.25">
      <c r="A26" s="29" t="s">
        <v>152</v>
      </c>
      <c r="B26" s="29"/>
      <c r="C26" s="29"/>
      <c r="D26" s="29"/>
      <c r="E26" s="29"/>
      <c r="F26" s="29"/>
    </row>
    <row r="27" spans="1:6" x14ac:dyDescent="0.25">
      <c r="A27" s="29" t="s">
        <v>153</v>
      </c>
      <c r="B27" s="29"/>
      <c r="C27" s="29"/>
      <c r="D27" s="29"/>
      <c r="E27" s="29"/>
      <c r="F27" s="29"/>
    </row>
    <row r="28" spans="1:6" x14ac:dyDescent="0.25">
      <c r="A28" s="29" t="s">
        <v>154</v>
      </c>
      <c r="B28" s="29"/>
      <c r="C28" s="29"/>
      <c r="D28" s="29"/>
      <c r="E28" s="29"/>
      <c r="F28" s="29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C30" s="27" t="s">
        <v>48</v>
      </c>
      <c r="D30" s="27"/>
      <c r="E30" s="27"/>
      <c r="F30" s="13"/>
    </row>
    <row r="31" spans="1:6" x14ac:dyDescent="0.25">
      <c r="C31" s="18"/>
      <c r="D31" s="18"/>
      <c r="E31" s="18"/>
      <c r="F31" s="13"/>
    </row>
    <row r="32" spans="1:6" x14ac:dyDescent="0.25">
      <c r="F32" s="13"/>
    </row>
    <row r="33" spans="3:6" x14ac:dyDescent="0.25">
      <c r="C33" s="27" t="s">
        <v>49</v>
      </c>
      <c r="D33" s="27"/>
      <c r="E33" s="27"/>
      <c r="F33" s="13"/>
    </row>
  </sheetData>
  <mergeCells count="20">
    <mergeCell ref="C33:E33"/>
    <mergeCell ref="A15:F15"/>
    <mergeCell ref="A16:F16"/>
    <mergeCell ref="A25:F25"/>
    <mergeCell ref="A26:F26"/>
    <mergeCell ref="A27:F27"/>
    <mergeCell ref="A28:F28"/>
    <mergeCell ref="C30:E30"/>
    <mergeCell ref="A13:C13"/>
    <mergeCell ref="D1:F1"/>
    <mergeCell ref="D2:F2"/>
    <mergeCell ref="D3:F3"/>
    <mergeCell ref="D4:F4"/>
    <mergeCell ref="D5:F5"/>
    <mergeCell ref="D6:F6"/>
    <mergeCell ref="A8:C8"/>
    <mergeCell ref="A9:C9"/>
    <mergeCell ref="A10:C10"/>
    <mergeCell ref="A11:C11"/>
    <mergeCell ref="A12:C12"/>
  </mergeCells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AC05-0236-4870-B741-62A9BC580431}">
  <dimension ref="A3:K64"/>
  <sheetViews>
    <sheetView topLeftCell="A34" workbookViewId="0">
      <selection activeCell="I11" sqref="I11"/>
    </sheetView>
  </sheetViews>
  <sheetFormatPr defaultRowHeight="15" x14ac:dyDescent="0.25"/>
  <cols>
    <col min="1" max="1" width="4.42578125" bestFit="1" customWidth="1"/>
    <col min="2" max="2" width="33.140625" customWidth="1"/>
    <col min="3" max="3" width="10.5703125" bestFit="1" customWidth="1"/>
    <col min="4" max="4" width="10.7109375" bestFit="1" customWidth="1"/>
    <col min="5" max="5" width="13.710937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3" spans="1:6" x14ac:dyDescent="0.25">
      <c r="D3" s="27" t="s">
        <v>44</v>
      </c>
      <c r="E3" s="27"/>
      <c r="F3" s="27"/>
    </row>
    <row r="4" spans="1:6" x14ac:dyDescent="0.25">
      <c r="D4" s="27" t="s">
        <v>45</v>
      </c>
      <c r="E4" s="27"/>
      <c r="F4" s="27"/>
    </row>
    <row r="5" spans="1:6" x14ac:dyDescent="0.25">
      <c r="D5" s="28" t="s">
        <v>47</v>
      </c>
      <c r="E5" s="28"/>
      <c r="F5" s="28"/>
    </row>
    <row r="6" spans="1:6" x14ac:dyDescent="0.25">
      <c r="D6" s="28" t="s">
        <v>46</v>
      </c>
      <c r="E6" s="28"/>
      <c r="F6" s="28"/>
    </row>
    <row r="7" spans="1:6" ht="15" customHeight="1" x14ac:dyDescent="0.25">
      <c r="D7" s="28" t="s">
        <v>150</v>
      </c>
      <c r="E7" s="28"/>
      <c r="F7" s="28"/>
    </row>
    <row r="8" spans="1:6" x14ac:dyDescent="0.25">
      <c r="D8" s="27" t="s">
        <v>151</v>
      </c>
      <c r="E8" s="27"/>
      <c r="F8" s="27"/>
    </row>
    <row r="10" spans="1:6" x14ac:dyDescent="0.25">
      <c r="A10" s="29" t="s">
        <v>38</v>
      </c>
      <c r="B10" s="29"/>
      <c r="C10" s="29"/>
    </row>
    <row r="11" spans="1:6" x14ac:dyDescent="0.25">
      <c r="A11" s="29" t="s">
        <v>39</v>
      </c>
      <c r="B11" s="29"/>
      <c r="C11" s="29"/>
    </row>
    <row r="12" spans="1:6" x14ac:dyDescent="0.25">
      <c r="A12" s="29" t="s">
        <v>40</v>
      </c>
      <c r="B12" s="29"/>
      <c r="C12" s="29"/>
    </row>
    <row r="13" spans="1:6" x14ac:dyDescent="0.25">
      <c r="A13" s="29" t="s">
        <v>41</v>
      </c>
      <c r="B13" s="29"/>
      <c r="C13" s="29"/>
    </row>
    <row r="14" spans="1:6" x14ac:dyDescent="0.25">
      <c r="A14" s="29" t="s">
        <v>42</v>
      </c>
      <c r="B14" s="29"/>
      <c r="C14" s="29"/>
    </row>
    <row r="15" spans="1:6" x14ac:dyDescent="0.25">
      <c r="A15" s="29" t="s">
        <v>43</v>
      </c>
      <c r="B15" s="29"/>
      <c r="C15" s="29"/>
    </row>
    <row r="16" spans="1:6" x14ac:dyDescent="0.25">
      <c r="A16" s="20"/>
      <c r="B16" s="20"/>
      <c r="C16" s="20"/>
    </row>
    <row r="18" spans="1:6" x14ac:dyDescent="0.25">
      <c r="A18" s="30" t="s">
        <v>82</v>
      </c>
      <c r="B18" s="30"/>
      <c r="C18" s="30"/>
      <c r="D18" s="30"/>
      <c r="E18" s="30"/>
      <c r="F18" s="30"/>
    </row>
    <row r="19" spans="1:6" x14ac:dyDescent="0.25">
      <c r="A19" s="32" t="s">
        <v>83</v>
      </c>
      <c r="B19" s="32"/>
      <c r="C19" s="32"/>
      <c r="D19" s="32"/>
      <c r="E19" s="32"/>
      <c r="F19" s="32"/>
    </row>
    <row r="20" spans="1:6" ht="30" x14ac:dyDescent="0.25">
      <c r="A20" s="1" t="s">
        <v>2</v>
      </c>
      <c r="B20" s="2" t="s">
        <v>3</v>
      </c>
      <c r="C20" s="2" t="s">
        <v>4</v>
      </c>
      <c r="D20" s="2" t="s">
        <v>5</v>
      </c>
      <c r="E20" s="2" t="s">
        <v>6</v>
      </c>
      <c r="F20" s="2" t="s">
        <v>7</v>
      </c>
    </row>
    <row r="21" spans="1:6" x14ac:dyDescent="0.25">
      <c r="A21" s="3">
        <v>1</v>
      </c>
      <c r="B21" s="14" t="s">
        <v>84</v>
      </c>
      <c r="C21" s="15" t="s">
        <v>18</v>
      </c>
      <c r="D21" s="21">
        <v>2200</v>
      </c>
      <c r="E21" s="22">
        <v>0.65</v>
      </c>
      <c r="F21" s="17">
        <f>D21*E21</f>
        <v>1430</v>
      </c>
    </row>
    <row r="22" spans="1:6" x14ac:dyDescent="0.25">
      <c r="A22" s="3">
        <v>2</v>
      </c>
      <c r="B22" s="14" t="s">
        <v>85</v>
      </c>
      <c r="C22" s="15" t="s">
        <v>18</v>
      </c>
      <c r="D22" s="21">
        <v>300</v>
      </c>
      <c r="E22" s="22">
        <v>0.55000000000000004</v>
      </c>
      <c r="F22" s="17">
        <f t="shared" ref="F22:F51" si="0">D22*E22</f>
        <v>165</v>
      </c>
    </row>
    <row r="23" spans="1:6" x14ac:dyDescent="0.25">
      <c r="A23" s="3">
        <v>3</v>
      </c>
      <c r="B23" s="14" t="s">
        <v>86</v>
      </c>
      <c r="C23" s="15" t="s">
        <v>18</v>
      </c>
      <c r="D23" s="21">
        <v>400</v>
      </c>
      <c r="E23" s="22">
        <v>1.7</v>
      </c>
      <c r="F23" s="17">
        <f t="shared" si="0"/>
        <v>680</v>
      </c>
    </row>
    <row r="24" spans="1:6" x14ac:dyDescent="0.25">
      <c r="A24" s="3">
        <v>4</v>
      </c>
      <c r="B24" s="14" t="s">
        <v>87</v>
      </c>
      <c r="C24" s="15" t="s">
        <v>18</v>
      </c>
      <c r="D24" s="21">
        <v>200</v>
      </c>
      <c r="E24" s="22">
        <v>0.88</v>
      </c>
      <c r="F24" s="17">
        <f t="shared" si="0"/>
        <v>176</v>
      </c>
    </row>
    <row r="25" spans="1:6" x14ac:dyDescent="0.25">
      <c r="A25" s="3">
        <v>5</v>
      </c>
      <c r="B25" s="14" t="s">
        <v>88</v>
      </c>
      <c r="C25" s="15" t="s">
        <v>18</v>
      </c>
      <c r="D25" s="21">
        <v>1000</v>
      </c>
      <c r="E25" s="22">
        <v>1.3</v>
      </c>
      <c r="F25" s="17">
        <f t="shared" si="0"/>
        <v>1300</v>
      </c>
    </row>
    <row r="26" spans="1:6" x14ac:dyDescent="0.25">
      <c r="A26" s="3">
        <v>6</v>
      </c>
      <c r="B26" s="14" t="s">
        <v>89</v>
      </c>
      <c r="C26" s="15" t="s">
        <v>18</v>
      </c>
      <c r="D26" s="21">
        <v>900</v>
      </c>
      <c r="E26" s="22">
        <v>1</v>
      </c>
      <c r="F26" s="17">
        <f t="shared" si="0"/>
        <v>900</v>
      </c>
    </row>
    <row r="27" spans="1:6" x14ac:dyDescent="0.25">
      <c r="A27" s="3">
        <v>7</v>
      </c>
      <c r="B27" s="14" t="s">
        <v>90</v>
      </c>
      <c r="C27" s="15" t="s">
        <v>18</v>
      </c>
      <c r="D27" s="21">
        <v>1400</v>
      </c>
      <c r="E27" s="22">
        <v>1.6</v>
      </c>
      <c r="F27" s="17">
        <f t="shared" si="0"/>
        <v>2240</v>
      </c>
    </row>
    <row r="28" spans="1:6" x14ac:dyDescent="0.25">
      <c r="A28" s="3">
        <v>8</v>
      </c>
      <c r="B28" s="14" t="s">
        <v>91</v>
      </c>
      <c r="C28" s="15" t="s">
        <v>18</v>
      </c>
      <c r="D28" s="21">
        <v>400</v>
      </c>
      <c r="E28" s="22">
        <v>0.8</v>
      </c>
      <c r="F28" s="17">
        <f t="shared" si="0"/>
        <v>320</v>
      </c>
    </row>
    <row r="29" spans="1:6" x14ac:dyDescent="0.25">
      <c r="A29" s="3">
        <v>9</v>
      </c>
      <c r="B29" s="14" t="s">
        <v>92</v>
      </c>
      <c r="C29" s="15" t="s">
        <v>18</v>
      </c>
      <c r="D29" s="21">
        <v>400</v>
      </c>
      <c r="E29" s="22">
        <v>1.1499999999999999</v>
      </c>
      <c r="F29" s="17">
        <f t="shared" si="0"/>
        <v>459.99999999999994</v>
      </c>
    </row>
    <row r="30" spans="1:6" x14ac:dyDescent="0.25">
      <c r="A30" s="3">
        <v>10</v>
      </c>
      <c r="B30" s="14" t="s">
        <v>93</v>
      </c>
      <c r="C30" s="15" t="s">
        <v>18</v>
      </c>
      <c r="D30" s="21">
        <v>400</v>
      </c>
      <c r="E30" s="22">
        <v>1.1499999999999999</v>
      </c>
      <c r="F30" s="17">
        <f t="shared" si="0"/>
        <v>459.99999999999994</v>
      </c>
    </row>
    <row r="31" spans="1:6" x14ac:dyDescent="0.25">
      <c r="A31" s="3">
        <v>11</v>
      </c>
      <c r="B31" s="14" t="s">
        <v>94</v>
      </c>
      <c r="C31" s="15" t="s">
        <v>18</v>
      </c>
      <c r="D31" s="21">
        <v>180</v>
      </c>
      <c r="E31" s="22">
        <v>1</v>
      </c>
      <c r="F31" s="17">
        <f t="shared" si="0"/>
        <v>180</v>
      </c>
    </row>
    <row r="32" spans="1:6" x14ac:dyDescent="0.25">
      <c r="A32" s="3">
        <v>12</v>
      </c>
      <c r="B32" s="14" t="s">
        <v>95</v>
      </c>
      <c r="C32" s="15" t="s">
        <v>18</v>
      </c>
      <c r="D32" s="21">
        <v>400</v>
      </c>
      <c r="E32" s="22">
        <v>0.37</v>
      </c>
      <c r="F32" s="17">
        <f t="shared" si="0"/>
        <v>148</v>
      </c>
    </row>
    <row r="33" spans="1:6" x14ac:dyDescent="0.25">
      <c r="A33" s="3">
        <v>13</v>
      </c>
      <c r="B33" s="14" t="s">
        <v>96</v>
      </c>
      <c r="C33" s="15" t="s">
        <v>18</v>
      </c>
      <c r="D33" s="21">
        <v>200</v>
      </c>
      <c r="E33" s="22">
        <v>1</v>
      </c>
      <c r="F33" s="17">
        <f t="shared" si="0"/>
        <v>200</v>
      </c>
    </row>
    <row r="34" spans="1:6" x14ac:dyDescent="0.25">
      <c r="A34" s="3">
        <v>14</v>
      </c>
      <c r="B34" s="14" t="s">
        <v>97</v>
      </c>
      <c r="C34" s="15" t="s">
        <v>18</v>
      </c>
      <c r="D34" s="21">
        <v>100</v>
      </c>
      <c r="E34" s="22">
        <v>2</v>
      </c>
      <c r="F34" s="17">
        <f t="shared" si="0"/>
        <v>200</v>
      </c>
    </row>
    <row r="35" spans="1:6" x14ac:dyDescent="0.25">
      <c r="A35" s="3">
        <v>15</v>
      </c>
      <c r="B35" s="14" t="s">
        <v>98</v>
      </c>
      <c r="C35" s="15" t="s">
        <v>18</v>
      </c>
      <c r="D35" s="21">
        <v>150</v>
      </c>
      <c r="E35" s="22">
        <v>1.68</v>
      </c>
      <c r="F35" s="17">
        <f t="shared" si="0"/>
        <v>252</v>
      </c>
    </row>
    <row r="36" spans="1:6" x14ac:dyDescent="0.25">
      <c r="A36" s="3">
        <v>16</v>
      </c>
      <c r="B36" s="14" t="s">
        <v>99</v>
      </c>
      <c r="C36" s="15" t="s">
        <v>18</v>
      </c>
      <c r="D36" s="21">
        <v>160</v>
      </c>
      <c r="E36" s="22">
        <v>1.68</v>
      </c>
      <c r="F36" s="17">
        <f t="shared" si="0"/>
        <v>268.8</v>
      </c>
    </row>
    <row r="37" spans="1:6" x14ac:dyDescent="0.25">
      <c r="A37" s="3">
        <v>17</v>
      </c>
      <c r="B37" s="14" t="s">
        <v>100</v>
      </c>
      <c r="C37" s="15" t="s">
        <v>18</v>
      </c>
      <c r="D37" s="21">
        <v>60</v>
      </c>
      <c r="E37" s="22">
        <v>0.5</v>
      </c>
      <c r="F37" s="17">
        <f t="shared" si="0"/>
        <v>30</v>
      </c>
    </row>
    <row r="38" spans="1:6" x14ac:dyDescent="0.25">
      <c r="A38" s="3">
        <v>18</v>
      </c>
      <c r="B38" s="14" t="s">
        <v>101</v>
      </c>
      <c r="C38" s="15" t="s">
        <v>18</v>
      </c>
      <c r="D38" s="21">
        <v>40</v>
      </c>
      <c r="E38" s="22">
        <v>1.1499999999999999</v>
      </c>
      <c r="F38" s="17">
        <f t="shared" si="0"/>
        <v>46</v>
      </c>
    </row>
    <row r="39" spans="1:6" x14ac:dyDescent="0.25">
      <c r="A39" s="3">
        <v>19</v>
      </c>
      <c r="B39" s="14" t="s">
        <v>102</v>
      </c>
      <c r="C39" s="15" t="s">
        <v>18</v>
      </c>
      <c r="D39" s="21">
        <v>60</v>
      </c>
      <c r="E39" s="22">
        <v>1</v>
      </c>
      <c r="F39" s="17">
        <f t="shared" si="0"/>
        <v>60</v>
      </c>
    </row>
    <row r="40" spans="1:6" x14ac:dyDescent="0.25">
      <c r="A40" s="3">
        <v>20</v>
      </c>
      <c r="B40" s="14" t="s">
        <v>103</v>
      </c>
      <c r="C40" s="15" t="s">
        <v>18</v>
      </c>
      <c r="D40" s="21">
        <v>20</v>
      </c>
      <c r="E40" s="22">
        <v>0.75</v>
      </c>
      <c r="F40" s="17">
        <f t="shared" si="0"/>
        <v>15</v>
      </c>
    </row>
    <row r="41" spans="1:6" x14ac:dyDescent="0.25">
      <c r="A41" s="3">
        <v>21</v>
      </c>
      <c r="B41" s="14" t="s">
        <v>104</v>
      </c>
      <c r="C41" s="15" t="s">
        <v>18</v>
      </c>
      <c r="D41" s="21">
        <v>40</v>
      </c>
      <c r="E41" s="22">
        <v>1</v>
      </c>
      <c r="F41" s="17">
        <f t="shared" si="0"/>
        <v>40</v>
      </c>
    </row>
    <row r="42" spans="1:6" x14ac:dyDescent="0.25">
      <c r="A42" s="3">
        <v>22</v>
      </c>
      <c r="B42" s="14" t="s">
        <v>105</v>
      </c>
      <c r="C42" s="15" t="s">
        <v>18</v>
      </c>
      <c r="D42" s="21">
        <v>160</v>
      </c>
      <c r="E42" s="22">
        <v>1</v>
      </c>
      <c r="F42" s="17">
        <f t="shared" si="0"/>
        <v>160</v>
      </c>
    </row>
    <row r="43" spans="1:6" x14ac:dyDescent="0.25">
      <c r="A43" s="3">
        <v>23</v>
      </c>
      <c r="B43" s="14" t="s">
        <v>106</v>
      </c>
      <c r="C43" s="15" t="s">
        <v>18</v>
      </c>
      <c r="D43" s="21">
        <v>40</v>
      </c>
      <c r="E43" s="22">
        <v>2.2999999999999998</v>
      </c>
      <c r="F43" s="17">
        <f t="shared" si="0"/>
        <v>92</v>
      </c>
    </row>
    <row r="44" spans="1:6" x14ac:dyDescent="0.25">
      <c r="A44" s="3">
        <v>24</v>
      </c>
      <c r="B44" s="14" t="s">
        <v>107</v>
      </c>
      <c r="C44" s="15" t="s">
        <v>18</v>
      </c>
      <c r="D44" s="21">
        <v>20</v>
      </c>
      <c r="E44" s="22">
        <v>0.45</v>
      </c>
      <c r="F44" s="17">
        <f t="shared" si="0"/>
        <v>9</v>
      </c>
    </row>
    <row r="45" spans="1:6" x14ac:dyDescent="0.25">
      <c r="A45" s="3">
        <v>25</v>
      </c>
      <c r="B45" s="14" t="s">
        <v>108</v>
      </c>
      <c r="C45" s="15" t="s">
        <v>18</v>
      </c>
      <c r="D45" s="21">
        <v>340</v>
      </c>
      <c r="E45" s="22">
        <v>0.47</v>
      </c>
      <c r="F45" s="17">
        <f t="shared" si="0"/>
        <v>159.79999999999998</v>
      </c>
    </row>
    <row r="46" spans="1:6" x14ac:dyDescent="0.25">
      <c r="A46" s="3">
        <v>26</v>
      </c>
      <c r="B46" s="14" t="s">
        <v>109</v>
      </c>
      <c r="C46" s="15" t="s">
        <v>18</v>
      </c>
      <c r="D46" s="21">
        <v>60</v>
      </c>
      <c r="E46" s="22">
        <v>1.1499999999999999</v>
      </c>
      <c r="F46" s="17">
        <f t="shared" si="0"/>
        <v>69</v>
      </c>
    </row>
    <row r="47" spans="1:6" x14ac:dyDescent="0.25">
      <c r="A47" s="3">
        <v>27</v>
      </c>
      <c r="B47" s="14" t="s">
        <v>110</v>
      </c>
      <c r="C47" s="15" t="s">
        <v>18</v>
      </c>
      <c r="D47" s="21">
        <v>20</v>
      </c>
      <c r="E47" s="22">
        <v>1.7</v>
      </c>
      <c r="F47" s="17">
        <f t="shared" si="0"/>
        <v>34</v>
      </c>
    </row>
    <row r="48" spans="1:6" x14ac:dyDescent="0.25">
      <c r="A48" s="3">
        <v>28</v>
      </c>
      <c r="B48" s="14" t="s">
        <v>111</v>
      </c>
      <c r="C48" s="15" t="s">
        <v>16</v>
      </c>
      <c r="D48" s="21">
        <v>300</v>
      </c>
      <c r="E48" s="22">
        <v>0.49</v>
      </c>
      <c r="F48" s="17">
        <f t="shared" si="0"/>
        <v>147</v>
      </c>
    </row>
    <row r="49" spans="1:6" x14ac:dyDescent="0.25">
      <c r="A49" s="3">
        <v>29</v>
      </c>
      <c r="B49" s="14" t="s">
        <v>112</v>
      </c>
      <c r="C49" s="15" t="s">
        <v>16</v>
      </c>
      <c r="D49" s="21">
        <v>40</v>
      </c>
      <c r="E49" s="22">
        <v>0.48</v>
      </c>
      <c r="F49" s="17">
        <f t="shared" si="0"/>
        <v>19.2</v>
      </c>
    </row>
    <row r="50" spans="1:6" x14ac:dyDescent="0.25">
      <c r="A50" s="3">
        <v>30</v>
      </c>
      <c r="B50" s="14" t="s">
        <v>113</v>
      </c>
      <c r="C50" s="15" t="s">
        <v>16</v>
      </c>
      <c r="D50" s="21">
        <v>30</v>
      </c>
      <c r="E50" s="22">
        <v>1</v>
      </c>
      <c r="F50" s="17">
        <f t="shared" si="0"/>
        <v>30</v>
      </c>
    </row>
    <row r="51" spans="1:6" x14ac:dyDescent="0.25">
      <c r="A51" s="3">
        <v>31</v>
      </c>
      <c r="B51" s="14" t="s">
        <v>114</v>
      </c>
      <c r="C51" s="15" t="s">
        <v>16</v>
      </c>
      <c r="D51" s="21">
        <v>3000</v>
      </c>
      <c r="E51" s="22">
        <v>0.38</v>
      </c>
      <c r="F51" s="17">
        <f t="shared" si="0"/>
        <v>1140</v>
      </c>
    </row>
    <row r="52" spans="1:6" x14ac:dyDescent="0.25">
      <c r="A52" s="9"/>
      <c r="B52" s="10"/>
      <c r="C52" s="10"/>
      <c r="D52" s="11"/>
      <c r="E52" s="12" t="s">
        <v>10</v>
      </c>
      <c r="F52" s="12">
        <f>SUM(F21:F51)</f>
        <v>11430.8</v>
      </c>
    </row>
    <row r="53" spans="1:6" x14ac:dyDescent="0.25">
      <c r="A53" s="13"/>
      <c r="B53" s="10"/>
      <c r="C53" s="10"/>
      <c r="D53" s="11"/>
      <c r="E53" s="12" t="s">
        <v>11</v>
      </c>
      <c r="F53" s="25">
        <f>F52*0.13</f>
        <v>1486.0039999999999</v>
      </c>
    </row>
    <row r="54" spans="1:6" x14ac:dyDescent="0.25">
      <c r="A54" s="13"/>
      <c r="B54" s="10"/>
      <c r="C54" s="10"/>
      <c r="D54" s="11"/>
      <c r="E54" s="12" t="s">
        <v>12</v>
      </c>
      <c r="F54" s="25">
        <f>F52*1.13</f>
        <v>12916.803999999998</v>
      </c>
    </row>
    <row r="56" spans="1:6" x14ac:dyDescent="0.25">
      <c r="A56" s="29" t="s">
        <v>155</v>
      </c>
      <c r="B56" s="29"/>
      <c r="C56" s="29"/>
      <c r="D56" s="29"/>
      <c r="E56" s="29"/>
      <c r="F56" s="29"/>
    </row>
    <row r="57" spans="1:6" x14ac:dyDescent="0.25">
      <c r="A57" s="29" t="s">
        <v>152</v>
      </c>
      <c r="B57" s="29"/>
      <c r="C57" s="29"/>
      <c r="D57" s="29"/>
      <c r="E57" s="29"/>
      <c r="F57" s="29"/>
    </row>
    <row r="58" spans="1:6" x14ac:dyDescent="0.25">
      <c r="A58" s="29" t="s">
        <v>153</v>
      </c>
      <c r="B58" s="29"/>
      <c r="C58" s="29"/>
      <c r="D58" s="29"/>
      <c r="E58" s="29"/>
      <c r="F58" s="29"/>
    </row>
    <row r="59" spans="1:6" x14ac:dyDescent="0.25">
      <c r="A59" s="29" t="s">
        <v>154</v>
      </c>
      <c r="B59" s="29"/>
      <c r="C59" s="29"/>
      <c r="D59" s="29"/>
      <c r="E59" s="29"/>
      <c r="F59" s="29"/>
    </row>
    <row r="60" spans="1:6" x14ac:dyDescent="0.25">
      <c r="A60" s="13"/>
      <c r="B60" s="13"/>
      <c r="C60" s="13"/>
      <c r="D60" s="13"/>
      <c r="E60" s="13"/>
      <c r="F60" s="13"/>
    </row>
    <row r="61" spans="1:6" x14ac:dyDescent="0.25">
      <c r="C61" s="27" t="s">
        <v>48</v>
      </c>
      <c r="D61" s="27"/>
      <c r="E61" s="27"/>
      <c r="F61" s="13"/>
    </row>
    <row r="62" spans="1:6" x14ac:dyDescent="0.25">
      <c r="C62" s="18"/>
      <c r="D62" s="18"/>
      <c r="E62" s="18"/>
      <c r="F62" s="13"/>
    </row>
    <row r="63" spans="1:6" x14ac:dyDescent="0.25">
      <c r="F63" s="13"/>
    </row>
    <row r="64" spans="1:6" x14ac:dyDescent="0.25">
      <c r="C64" s="27" t="s">
        <v>49</v>
      </c>
      <c r="D64" s="27"/>
      <c r="E64" s="27"/>
      <c r="F64" s="13"/>
    </row>
  </sheetData>
  <mergeCells count="20">
    <mergeCell ref="D8:F8"/>
    <mergeCell ref="D3:F3"/>
    <mergeCell ref="D4:F4"/>
    <mergeCell ref="D5:F5"/>
    <mergeCell ref="D6:F6"/>
    <mergeCell ref="D7:F7"/>
    <mergeCell ref="A59:F59"/>
    <mergeCell ref="C61:E61"/>
    <mergeCell ref="C64:E64"/>
    <mergeCell ref="A10:C10"/>
    <mergeCell ref="A11:C11"/>
    <mergeCell ref="A12:C12"/>
    <mergeCell ref="A13:C13"/>
    <mergeCell ref="A14:C14"/>
    <mergeCell ref="A15:C15"/>
    <mergeCell ref="A18:F18"/>
    <mergeCell ref="A19:F19"/>
    <mergeCell ref="A56:F56"/>
    <mergeCell ref="A57:F57"/>
    <mergeCell ref="A58:F58"/>
  </mergeCells>
  <pageMargins left="0.7" right="0.7" top="0.75" bottom="0.75" header="0.3" footer="0.3"/>
  <pageSetup paperSize="9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02C8D-FB5C-4C7B-926B-7DF706CB1DEE}">
  <dimension ref="A1:K30"/>
  <sheetViews>
    <sheetView workbookViewId="0">
      <selection activeCell="D25" sqref="D25"/>
    </sheetView>
  </sheetViews>
  <sheetFormatPr defaultRowHeight="15" x14ac:dyDescent="0.25"/>
  <cols>
    <col min="1" max="1" width="4.42578125" bestFit="1" customWidth="1"/>
    <col min="2" max="2" width="34.28515625" customWidth="1"/>
    <col min="3" max="3" width="10.5703125" bestFit="1" customWidth="1"/>
    <col min="4" max="4" width="10.7109375" bestFit="1" customWidth="1"/>
    <col min="5" max="5" width="13.710937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120</v>
      </c>
      <c r="B15" s="30"/>
      <c r="C15" s="30"/>
      <c r="D15" s="30"/>
      <c r="E15" s="30"/>
      <c r="F15" s="30"/>
    </row>
    <row r="16" spans="1:6" x14ac:dyDescent="0.25">
      <c r="A16" s="32" t="s">
        <v>121</v>
      </c>
      <c r="B16" s="32"/>
      <c r="C16" s="32"/>
      <c r="D16" s="32"/>
      <c r="E16" s="32"/>
      <c r="F16" s="32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122</v>
      </c>
      <c r="C18" s="15" t="s">
        <v>18</v>
      </c>
      <c r="D18" s="21">
        <v>500</v>
      </c>
      <c r="E18" s="22"/>
      <c r="F18" s="17"/>
    </row>
    <row r="19" spans="1:6" x14ac:dyDescent="0.25">
      <c r="A19" s="3">
        <v>2</v>
      </c>
      <c r="B19" s="14" t="s">
        <v>123</v>
      </c>
      <c r="C19" s="15" t="s">
        <v>18</v>
      </c>
      <c r="D19" s="21">
        <v>140</v>
      </c>
      <c r="E19" s="22"/>
      <c r="F19" s="17"/>
    </row>
    <row r="20" spans="1:6" x14ac:dyDescent="0.25">
      <c r="A20" s="3">
        <v>3</v>
      </c>
      <c r="B20" s="14" t="s">
        <v>124</v>
      </c>
      <c r="C20" s="15" t="s">
        <v>18</v>
      </c>
      <c r="D20" s="21">
        <v>20</v>
      </c>
      <c r="E20" s="22"/>
      <c r="F20" s="17"/>
    </row>
    <row r="21" spans="1:6" x14ac:dyDescent="0.25">
      <c r="A21" s="3">
        <v>4</v>
      </c>
      <c r="B21" s="14" t="s">
        <v>125</v>
      </c>
      <c r="C21" s="15" t="s">
        <v>18</v>
      </c>
      <c r="D21" s="21">
        <v>20</v>
      </c>
      <c r="E21" s="22"/>
      <c r="F21" s="17"/>
    </row>
    <row r="22" spans="1:6" x14ac:dyDescent="0.25">
      <c r="A22" s="9"/>
      <c r="B22" s="10"/>
      <c r="C22" s="10"/>
      <c r="D22" s="11"/>
      <c r="E22" s="12" t="s">
        <v>10</v>
      </c>
      <c r="F22" s="12"/>
    </row>
    <row r="23" spans="1:6" x14ac:dyDescent="0.25">
      <c r="A23" s="13"/>
      <c r="B23" s="10"/>
      <c r="C23" s="10"/>
      <c r="D23" s="11"/>
      <c r="E23" s="12" t="s">
        <v>11</v>
      </c>
      <c r="F23" s="25"/>
    </row>
    <row r="24" spans="1:6" x14ac:dyDescent="0.25">
      <c r="A24" s="13"/>
      <c r="B24" s="10"/>
      <c r="C24" s="10"/>
      <c r="D24" s="11"/>
      <c r="E24" s="12" t="s">
        <v>12</v>
      </c>
      <c r="F24" s="25"/>
    </row>
    <row r="27" spans="1:6" x14ac:dyDescent="0.25">
      <c r="C27" s="27" t="s">
        <v>48</v>
      </c>
      <c r="D27" s="27"/>
      <c r="E27" s="27"/>
    </row>
    <row r="28" spans="1:6" x14ac:dyDescent="0.25">
      <c r="C28" s="18"/>
      <c r="D28" s="18"/>
      <c r="E28" s="18"/>
    </row>
    <row r="30" spans="1:6" x14ac:dyDescent="0.25">
      <c r="C30" s="27" t="s">
        <v>49</v>
      </c>
      <c r="D30" s="27"/>
      <c r="E30" s="27"/>
    </row>
  </sheetData>
  <mergeCells count="16">
    <mergeCell ref="D6:F6"/>
    <mergeCell ref="D1:F1"/>
    <mergeCell ref="D2:F2"/>
    <mergeCell ref="D3:F3"/>
    <mergeCell ref="D4:F4"/>
    <mergeCell ref="D5:F5"/>
    <mergeCell ref="A15:F15"/>
    <mergeCell ref="A16:F16"/>
    <mergeCell ref="C27:E27"/>
    <mergeCell ref="C30:E30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F08F-3E61-4DE2-9539-01FEFA8327CC}">
  <dimension ref="A1:K28"/>
  <sheetViews>
    <sheetView workbookViewId="0">
      <selection activeCell="C24" sqref="C24"/>
    </sheetView>
  </sheetViews>
  <sheetFormatPr defaultRowHeight="15" x14ac:dyDescent="0.25"/>
  <cols>
    <col min="1" max="1" width="4.42578125" bestFit="1" customWidth="1"/>
    <col min="2" max="2" width="33.42578125" customWidth="1"/>
    <col min="3" max="3" width="10.5703125" bestFit="1" customWidth="1"/>
    <col min="4" max="4" width="10.7109375" bestFit="1" customWidth="1"/>
    <col min="5" max="5" width="13.8554687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126</v>
      </c>
      <c r="B15" s="30"/>
      <c r="C15" s="30"/>
      <c r="D15" s="30"/>
      <c r="E15" s="30"/>
      <c r="F15" s="30"/>
    </row>
    <row r="16" spans="1:6" x14ac:dyDescent="0.25">
      <c r="A16" s="32" t="s">
        <v>127</v>
      </c>
      <c r="B16" s="32"/>
      <c r="C16" s="32"/>
      <c r="D16" s="32"/>
      <c r="E16" s="32"/>
      <c r="F16" s="32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128</v>
      </c>
      <c r="C18" s="15" t="s">
        <v>16</v>
      </c>
      <c r="D18" s="21">
        <v>2500</v>
      </c>
      <c r="E18" s="22"/>
      <c r="F18" s="17"/>
    </row>
    <row r="19" spans="1:6" x14ac:dyDescent="0.25">
      <c r="A19" s="3">
        <v>2</v>
      </c>
      <c r="B19" s="14" t="s">
        <v>129</v>
      </c>
      <c r="C19" s="15" t="s">
        <v>16</v>
      </c>
      <c r="D19" s="21">
        <v>250</v>
      </c>
      <c r="E19" s="22"/>
      <c r="F19" s="17"/>
    </row>
    <row r="20" spans="1:6" x14ac:dyDescent="0.25">
      <c r="A20" s="9"/>
      <c r="B20" s="10"/>
      <c r="C20" s="10"/>
      <c r="D20" s="11"/>
      <c r="E20" s="12" t="s">
        <v>10</v>
      </c>
      <c r="F20" s="12"/>
    </row>
    <row r="21" spans="1:6" x14ac:dyDescent="0.25">
      <c r="A21" s="13"/>
      <c r="B21" s="10"/>
      <c r="C21" s="10"/>
      <c r="D21" s="11"/>
      <c r="E21" s="12" t="s">
        <v>11</v>
      </c>
      <c r="F21" s="25"/>
    </row>
    <row r="22" spans="1:6" x14ac:dyDescent="0.25">
      <c r="A22" s="13"/>
      <c r="B22" s="10"/>
      <c r="C22" s="10"/>
      <c r="D22" s="11"/>
      <c r="E22" s="12" t="s">
        <v>12</v>
      </c>
      <c r="F22" s="25"/>
    </row>
    <row r="25" spans="1:6" x14ac:dyDescent="0.25">
      <c r="C25" s="27" t="s">
        <v>48</v>
      </c>
      <c r="D25" s="27"/>
      <c r="E25" s="27"/>
    </row>
    <row r="26" spans="1:6" x14ac:dyDescent="0.25">
      <c r="C26" s="18"/>
      <c r="D26" s="18"/>
      <c r="E26" s="18"/>
    </row>
    <row r="28" spans="1:6" x14ac:dyDescent="0.25">
      <c r="C28" s="27" t="s">
        <v>49</v>
      </c>
      <c r="D28" s="27"/>
      <c r="E28" s="27"/>
    </row>
  </sheetData>
  <mergeCells count="16">
    <mergeCell ref="D6:F6"/>
    <mergeCell ref="D1:F1"/>
    <mergeCell ref="D2:F2"/>
    <mergeCell ref="D3:F3"/>
    <mergeCell ref="D4:F4"/>
    <mergeCell ref="D5:F5"/>
    <mergeCell ref="A15:F15"/>
    <mergeCell ref="A16:F16"/>
    <mergeCell ref="C25:E25"/>
    <mergeCell ref="C28:E28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D58FC-CB05-4F65-B76B-0546AADB5F3C}">
  <dimension ref="A1:K29"/>
  <sheetViews>
    <sheetView topLeftCell="A11" workbookViewId="0">
      <selection activeCell="E33" sqref="E33"/>
    </sheetView>
  </sheetViews>
  <sheetFormatPr defaultRowHeight="15" x14ac:dyDescent="0.25"/>
  <cols>
    <col min="1" max="1" width="4.42578125" bestFit="1" customWidth="1"/>
    <col min="2" max="2" width="34.42578125" customWidth="1"/>
    <col min="3" max="3" width="10.5703125" bestFit="1" customWidth="1"/>
    <col min="4" max="4" width="10.7109375" bestFit="1" customWidth="1"/>
    <col min="5" max="5" width="13.7109375" customWidth="1"/>
    <col min="6" max="6" width="13.5703125" customWidth="1"/>
    <col min="8" max="8" width="10.140625" bestFit="1" customWidth="1"/>
    <col min="9" max="9" width="9.140625" style="23"/>
    <col min="10" max="11" width="10.140625" style="23" bestFit="1" customWidth="1"/>
  </cols>
  <sheetData>
    <row r="1" spans="1:6" x14ac:dyDescent="0.25">
      <c r="D1" s="27" t="s">
        <v>44</v>
      </c>
      <c r="E1" s="27"/>
      <c r="F1" s="27"/>
    </row>
    <row r="2" spans="1:6" x14ac:dyDescent="0.25">
      <c r="D2" s="27" t="s">
        <v>45</v>
      </c>
      <c r="E2" s="27"/>
      <c r="F2" s="27"/>
    </row>
    <row r="3" spans="1:6" x14ac:dyDescent="0.25">
      <c r="D3" s="28" t="s">
        <v>47</v>
      </c>
      <c r="E3" s="28"/>
      <c r="F3" s="28"/>
    </row>
    <row r="4" spans="1:6" x14ac:dyDescent="0.25">
      <c r="D4" s="28" t="s">
        <v>46</v>
      </c>
      <c r="E4" s="28"/>
      <c r="F4" s="28"/>
    </row>
    <row r="5" spans="1:6" ht="15" customHeight="1" x14ac:dyDescent="0.25">
      <c r="D5" s="28" t="s">
        <v>150</v>
      </c>
      <c r="E5" s="28"/>
      <c r="F5" s="28"/>
    </row>
    <row r="6" spans="1:6" x14ac:dyDescent="0.25">
      <c r="D6" s="27" t="s">
        <v>151</v>
      </c>
      <c r="E6" s="27"/>
      <c r="F6" s="27"/>
    </row>
    <row r="8" spans="1:6" x14ac:dyDescent="0.25">
      <c r="A8" s="29" t="s">
        <v>38</v>
      </c>
      <c r="B8" s="29"/>
      <c r="C8" s="29"/>
    </row>
    <row r="9" spans="1:6" x14ac:dyDescent="0.25">
      <c r="A9" s="29" t="s">
        <v>39</v>
      </c>
      <c r="B9" s="29"/>
      <c r="C9" s="29"/>
    </row>
    <row r="10" spans="1:6" x14ac:dyDescent="0.25">
      <c r="A10" s="29" t="s">
        <v>40</v>
      </c>
      <c r="B10" s="29"/>
      <c r="C10" s="29"/>
    </row>
    <row r="11" spans="1:6" x14ac:dyDescent="0.25">
      <c r="A11" s="29" t="s">
        <v>41</v>
      </c>
      <c r="B11" s="29"/>
      <c r="C11" s="29"/>
    </row>
    <row r="12" spans="1:6" x14ac:dyDescent="0.25">
      <c r="A12" s="29" t="s">
        <v>42</v>
      </c>
      <c r="B12" s="29"/>
      <c r="C12" s="29"/>
    </row>
    <row r="13" spans="1:6" x14ac:dyDescent="0.25">
      <c r="A13" s="29" t="s">
        <v>43</v>
      </c>
      <c r="B13" s="29"/>
      <c r="C13" s="29"/>
    </row>
    <row r="15" spans="1:6" x14ac:dyDescent="0.25">
      <c r="A15" s="30" t="s">
        <v>130</v>
      </c>
      <c r="B15" s="30"/>
      <c r="C15" s="30"/>
      <c r="D15" s="30"/>
      <c r="E15" s="30"/>
      <c r="F15" s="30"/>
    </row>
    <row r="16" spans="1:6" x14ac:dyDescent="0.25">
      <c r="A16" s="32" t="s">
        <v>131</v>
      </c>
      <c r="B16" s="32"/>
      <c r="C16" s="32"/>
      <c r="D16" s="32"/>
      <c r="E16" s="32"/>
      <c r="F16" s="32"/>
    </row>
    <row r="17" spans="1:6" ht="30" x14ac:dyDescent="0.25">
      <c r="A17" s="1" t="s">
        <v>2</v>
      </c>
      <c r="B17" s="2" t="s">
        <v>3</v>
      </c>
      <c r="C17" s="2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3">
        <v>1</v>
      </c>
      <c r="B18" s="14" t="s">
        <v>132</v>
      </c>
      <c r="C18" s="15" t="s">
        <v>18</v>
      </c>
      <c r="D18" s="21">
        <v>4500</v>
      </c>
      <c r="E18" s="22"/>
      <c r="F18" s="17"/>
    </row>
    <row r="19" spans="1:6" x14ac:dyDescent="0.25">
      <c r="A19" s="3">
        <v>2</v>
      </c>
      <c r="B19" s="14" t="s">
        <v>133</v>
      </c>
      <c r="C19" s="15" t="s">
        <v>18</v>
      </c>
      <c r="D19" s="21">
        <v>100</v>
      </c>
      <c r="E19" s="22"/>
      <c r="F19" s="17"/>
    </row>
    <row r="20" spans="1:6" x14ac:dyDescent="0.25">
      <c r="A20" s="3">
        <v>3</v>
      </c>
      <c r="B20" s="14" t="s">
        <v>134</v>
      </c>
      <c r="C20" s="15" t="s">
        <v>16</v>
      </c>
      <c r="D20" s="21">
        <v>1500</v>
      </c>
      <c r="E20" s="22"/>
      <c r="F20" s="17"/>
    </row>
    <row r="21" spans="1:6" x14ac:dyDescent="0.25">
      <c r="A21" s="9"/>
      <c r="B21" s="10"/>
      <c r="C21" s="10"/>
      <c r="D21" s="11"/>
      <c r="E21" s="12" t="s">
        <v>10</v>
      </c>
      <c r="F21" s="12"/>
    </row>
    <row r="22" spans="1:6" x14ac:dyDescent="0.25">
      <c r="A22" s="13"/>
      <c r="B22" s="10"/>
      <c r="C22" s="10"/>
      <c r="D22" s="11"/>
      <c r="E22" s="12" t="s">
        <v>11</v>
      </c>
      <c r="F22" s="25"/>
    </row>
    <row r="23" spans="1:6" x14ac:dyDescent="0.25">
      <c r="A23" s="13"/>
      <c r="B23" s="10"/>
      <c r="C23" s="10"/>
      <c r="D23" s="11"/>
      <c r="E23" s="12" t="s">
        <v>12</v>
      </c>
      <c r="F23" s="25"/>
    </row>
    <row r="26" spans="1:6" x14ac:dyDescent="0.25">
      <c r="C26" s="27" t="s">
        <v>48</v>
      </c>
      <c r="D26" s="27"/>
      <c r="E26" s="27"/>
    </row>
    <row r="27" spans="1:6" x14ac:dyDescent="0.25">
      <c r="C27" s="18"/>
      <c r="D27" s="18"/>
      <c r="E27" s="18"/>
    </row>
    <row r="29" spans="1:6" x14ac:dyDescent="0.25">
      <c r="C29" s="27" t="s">
        <v>49</v>
      </c>
      <c r="D29" s="27"/>
      <c r="E29" s="27"/>
    </row>
  </sheetData>
  <mergeCells count="16">
    <mergeCell ref="D6:F6"/>
    <mergeCell ref="D1:F1"/>
    <mergeCell ref="D2:F2"/>
    <mergeCell ref="D3:F3"/>
    <mergeCell ref="D4:F4"/>
    <mergeCell ref="D5:F5"/>
    <mergeCell ref="C26:E26"/>
    <mergeCell ref="C29:E29"/>
    <mergeCell ref="A15:F15"/>
    <mergeCell ref="A16:F16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12</vt:i4>
      </vt:variant>
    </vt:vector>
  </HeadingPairs>
  <TitlesOfParts>
    <vt:vector size="12" baseType="lpstr">
      <vt:lpstr>ΟΜΑΔA A</vt:lpstr>
      <vt:lpstr>ΟΜΑΔA B</vt:lpstr>
      <vt:lpstr>ΟΜΑΔΑ Γ</vt:lpstr>
      <vt:lpstr>ΟΜΑΔΑ Δ</vt:lpstr>
      <vt:lpstr>ΟΜΑΔΑ Ε</vt:lpstr>
      <vt:lpstr>ΟΜΑΔΑ ΣΤ</vt:lpstr>
      <vt:lpstr>ΟΜΑΔΑ Ζ</vt:lpstr>
      <vt:lpstr>ΟΜΑΔΑ Η</vt:lpstr>
      <vt:lpstr>ΟΜΑΔΑ Θ</vt:lpstr>
      <vt:lpstr>ΟΜΑΔΑ Ι</vt:lpstr>
      <vt:lpstr>ΟΜΑΔΑ ΙΑ</vt:lpstr>
      <vt:lpstr>ΟΜΑΔΑ ΙΒ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Sakis</dc:creator>
  <cp:lastModifiedBy>Sakis</cp:lastModifiedBy>
  <cp:lastPrinted>2020-12-10T17:58:33Z</cp:lastPrinted>
  <dcterms:created xsi:type="dcterms:W3CDTF">2020-12-10T15:03:06Z</dcterms:created>
  <dcterms:modified xsi:type="dcterms:W3CDTF">2020-12-10T17:58:40Z</dcterms:modified>
</cp:coreProperties>
</file>